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arjanschakel/Library/Containers/com.microsoft.Excel/Data/Desktop/WORK!!/Website/Joomla website/2G_Data_country_excel files_Palgrave_books/"/>
    </mc:Choice>
  </mc:AlternateContent>
  <bookViews>
    <workbookView xWindow="4760" yWindow="720" windowWidth="23460" windowHeight="15080" firstSheet="1" activeTab="1" xr2:uid="{00000000-000D-0000-FFFF-FFFF00000000}"/>
  </bookViews>
  <sheets>
    <sheet name="Figure_1" sheetId="2" r:id="rId1"/>
    <sheet name="Table_1" sheetId="1" r:id="rId2"/>
    <sheet name="Table_2" sheetId="3" r:id="rId3"/>
    <sheet name="Figure_2" sheetId="5" r:id="rId4"/>
    <sheet name="Table_3" sheetId="4" r:id="rId5"/>
    <sheet name="Figure_2_invalid" sheetId="7" r:id="rId6"/>
    <sheet name="Table_3_invalid" sheetId="6" r:id="rId7"/>
    <sheet name="Figure_3_Entities" sheetId="10" r:id="rId8"/>
    <sheet name="Figure_3_Kantons" sheetId="9" r:id="rId9"/>
    <sheet name="Table_4" sheetId="8" r:id="rId10"/>
    <sheet name="Figure_4_Tables_5_and_6" sheetId="11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8" l="1"/>
  <c r="R66" i="8"/>
  <c r="S65" i="8"/>
  <c r="R65" i="8"/>
  <c r="S64" i="8"/>
  <c r="R64" i="8"/>
  <c r="S63" i="8"/>
  <c r="R63" i="8"/>
  <c r="S62" i="8"/>
  <c r="R62" i="8"/>
  <c r="S61" i="8"/>
  <c r="R61" i="8"/>
  <c r="S51" i="8"/>
  <c r="R51" i="8"/>
  <c r="S50" i="8"/>
  <c r="R50" i="8"/>
  <c r="S49" i="8"/>
  <c r="R49" i="8"/>
  <c r="S48" i="8"/>
  <c r="R48" i="8"/>
  <c r="S47" i="8"/>
  <c r="R47" i="8"/>
  <c r="S46" i="8"/>
  <c r="R46" i="8"/>
  <c r="S45" i="8"/>
  <c r="R45" i="8"/>
  <c r="S36" i="8"/>
  <c r="R36" i="8"/>
  <c r="S35" i="8"/>
  <c r="R35" i="8"/>
  <c r="S34" i="8"/>
  <c r="R34" i="8"/>
  <c r="S33" i="8"/>
  <c r="R33" i="8"/>
  <c r="S32" i="8"/>
  <c r="R32" i="8"/>
  <c r="S31" i="8"/>
  <c r="R31" i="8"/>
  <c r="S30" i="8"/>
  <c r="R30" i="8"/>
  <c r="R21" i="8"/>
  <c r="R20" i="8"/>
  <c r="R19" i="8"/>
  <c r="R18" i="8"/>
  <c r="R17" i="8"/>
  <c r="R16" i="8"/>
  <c r="R15" i="8"/>
  <c r="AW91" i="3"/>
  <c r="AV91" i="3"/>
  <c r="AW90" i="3"/>
  <c r="AV90" i="3"/>
  <c r="AW89" i="3"/>
  <c r="AV89" i="3"/>
  <c r="AW88" i="3"/>
  <c r="AV88" i="3"/>
  <c r="AW87" i="3"/>
  <c r="AV87" i="3"/>
  <c r="AW86" i="3"/>
  <c r="AV86" i="3"/>
  <c r="AW85" i="3"/>
  <c r="AV85" i="3"/>
  <c r="AW75" i="3"/>
  <c r="AV75" i="3"/>
  <c r="AW74" i="3"/>
  <c r="AV74" i="3"/>
  <c r="AW73" i="3"/>
  <c r="AV73" i="3"/>
  <c r="AW72" i="3"/>
  <c r="AV72" i="3"/>
  <c r="AW71" i="3"/>
  <c r="AV71" i="3"/>
  <c r="AW70" i="3"/>
  <c r="AV70" i="3"/>
  <c r="AW69" i="3"/>
  <c r="AV69" i="3"/>
  <c r="AW57" i="3"/>
  <c r="AV57" i="3"/>
  <c r="AW56" i="3"/>
  <c r="AV56" i="3"/>
  <c r="AW55" i="3"/>
  <c r="AV55" i="3"/>
  <c r="AW54" i="3"/>
  <c r="AV54" i="3"/>
  <c r="AW53" i="3"/>
  <c r="AV53" i="3"/>
  <c r="AW52" i="3"/>
  <c r="AV52" i="3"/>
  <c r="AW51" i="3"/>
  <c r="AV51" i="3"/>
  <c r="AW41" i="3"/>
  <c r="AV41" i="3"/>
  <c r="AW40" i="3"/>
  <c r="AV40" i="3"/>
  <c r="AW39" i="3"/>
  <c r="AV39" i="3"/>
  <c r="AW38" i="3"/>
  <c r="AV38" i="3"/>
  <c r="AW37" i="3"/>
  <c r="AV37" i="3"/>
  <c r="AW36" i="3"/>
  <c r="AV36" i="3"/>
  <c r="AW35" i="3"/>
  <c r="AV35" i="3"/>
  <c r="AW25" i="3"/>
  <c r="AW24" i="3"/>
  <c r="AW23" i="3"/>
  <c r="AW22" i="3"/>
  <c r="AW21" i="3"/>
  <c r="AW20" i="3"/>
  <c r="AW19" i="3"/>
  <c r="S37" i="1" l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21" i="1"/>
  <c r="S20" i="1"/>
  <c r="S19" i="1"/>
  <c r="S18" i="1"/>
  <c r="S17" i="1"/>
  <c r="S16" i="1"/>
  <c r="S15" i="1"/>
  <c r="AT27" i="3" l="1"/>
  <c r="AT43" i="3"/>
  <c r="AT59" i="3"/>
  <c r="AT93" i="3"/>
  <c r="AT77" i="3"/>
  <c r="AV25" i="3"/>
  <c r="AV24" i="3"/>
  <c r="AV23" i="3"/>
  <c r="AV22" i="3"/>
  <c r="AV21" i="3"/>
  <c r="AV20" i="3"/>
  <c r="AV19" i="3"/>
  <c r="G38" i="8"/>
  <c r="P68" i="8"/>
  <c r="O68" i="8"/>
  <c r="N68" i="8"/>
  <c r="M68" i="8"/>
  <c r="L68" i="8"/>
  <c r="K68" i="8"/>
  <c r="J68" i="8"/>
  <c r="I68" i="8"/>
  <c r="H68" i="8"/>
  <c r="G68" i="8"/>
  <c r="E68" i="8"/>
  <c r="D68" i="8"/>
  <c r="P53" i="8"/>
  <c r="O53" i="8"/>
  <c r="N53" i="8"/>
  <c r="M53" i="8"/>
  <c r="L53" i="8"/>
  <c r="K53" i="8"/>
  <c r="J53" i="8"/>
  <c r="I53" i="8"/>
  <c r="H53" i="8"/>
  <c r="G53" i="8"/>
  <c r="E53" i="8"/>
  <c r="D53" i="8"/>
  <c r="P38" i="8"/>
  <c r="O38" i="8"/>
  <c r="N38" i="8"/>
  <c r="M38" i="8"/>
  <c r="L38" i="8"/>
  <c r="K38" i="8"/>
  <c r="J38" i="8"/>
  <c r="I38" i="8"/>
  <c r="H38" i="8"/>
  <c r="E38" i="8"/>
  <c r="D38" i="8"/>
  <c r="P23" i="8"/>
  <c r="O23" i="8"/>
  <c r="N23" i="8"/>
  <c r="M23" i="8"/>
  <c r="L23" i="8"/>
  <c r="K23" i="8"/>
  <c r="J23" i="8"/>
  <c r="I23" i="8"/>
  <c r="H23" i="8"/>
  <c r="G23" i="8"/>
  <c r="E23" i="8"/>
  <c r="D23" i="8"/>
  <c r="S21" i="8"/>
  <c r="S20" i="8"/>
  <c r="S19" i="8"/>
  <c r="S18" i="8"/>
  <c r="S17" i="8"/>
  <c r="S16" i="8"/>
  <c r="S15" i="8"/>
  <c r="E38" i="6"/>
  <c r="D38" i="6"/>
  <c r="G22" i="6"/>
  <c r="S20" i="6"/>
  <c r="R20" i="6"/>
  <c r="S19" i="6"/>
  <c r="R19" i="6"/>
  <c r="S18" i="6"/>
  <c r="R18" i="6"/>
  <c r="S17" i="6"/>
  <c r="R17" i="6"/>
  <c r="S14" i="6"/>
  <c r="R14" i="6"/>
  <c r="S15" i="6"/>
  <c r="R15" i="6"/>
  <c r="P22" i="6"/>
  <c r="O22" i="6"/>
  <c r="N22" i="6"/>
  <c r="M22" i="6"/>
  <c r="L22" i="6"/>
  <c r="K22" i="6"/>
  <c r="J22" i="6"/>
  <c r="I22" i="6"/>
  <c r="H22" i="6"/>
  <c r="E22" i="6"/>
  <c r="D22" i="6"/>
  <c r="S20" i="4"/>
  <c r="S19" i="4"/>
  <c r="S18" i="4"/>
  <c r="E38" i="4"/>
  <c r="D38" i="4"/>
  <c r="P22" i="4"/>
  <c r="O22" i="4"/>
  <c r="N22" i="4"/>
  <c r="M22" i="4"/>
  <c r="L22" i="4"/>
  <c r="K22" i="4"/>
  <c r="J22" i="4"/>
  <c r="I22" i="4"/>
  <c r="H22" i="4"/>
  <c r="G22" i="4"/>
  <c r="R20" i="4"/>
  <c r="R19" i="4"/>
  <c r="R18" i="4"/>
  <c r="I93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H93" i="3"/>
  <c r="G93" i="3"/>
  <c r="F93" i="3"/>
  <c r="E93" i="3"/>
  <c r="D9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R21" i="1"/>
  <c r="R20" i="1"/>
  <c r="R19" i="1"/>
  <c r="R18" i="1"/>
  <c r="R17" i="1"/>
  <c r="R16" i="1"/>
  <c r="R15" i="1"/>
  <c r="E55" i="1"/>
  <c r="D55" i="1"/>
  <c r="P39" i="1"/>
  <c r="O39" i="1"/>
  <c r="N39" i="1"/>
  <c r="M39" i="1"/>
  <c r="L39" i="1"/>
  <c r="K39" i="1"/>
  <c r="J39" i="1"/>
  <c r="I39" i="1"/>
  <c r="H39" i="1"/>
  <c r="G39" i="1"/>
  <c r="E39" i="1"/>
  <c r="D39" i="1"/>
  <c r="P23" i="1"/>
  <c r="O23" i="1"/>
  <c r="N23" i="1"/>
  <c r="M23" i="1"/>
  <c r="L23" i="1"/>
  <c r="K23" i="1"/>
  <c r="J23" i="1"/>
  <c r="I23" i="1"/>
  <c r="H23" i="1"/>
  <c r="G23" i="1"/>
  <c r="E23" i="1"/>
  <c r="D23" i="1"/>
</calcChain>
</file>

<file path=xl/sharedStrings.xml><?xml version="1.0" encoding="utf-8"?>
<sst xmlns="http://schemas.openxmlformats.org/spreadsheetml/2006/main" count="512" uniqueCount="127">
  <si>
    <t>Mean</t>
  </si>
  <si>
    <t>FED</t>
  </si>
  <si>
    <t>SPR</t>
  </si>
  <si>
    <t>CA01</t>
  </si>
  <si>
    <t>CA02</t>
  </si>
  <si>
    <t>CA03</t>
  </si>
  <si>
    <t>CA04</t>
  </si>
  <si>
    <t>CA05</t>
  </si>
  <si>
    <t>CA06</t>
  </si>
  <si>
    <t>CA07</t>
  </si>
  <si>
    <t>CA08</t>
  </si>
  <si>
    <t>CA09</t>
  </si>
  <si>
    <t>CA10</t>
  </si>
  <si>
    <r>
      <t>Notes:</t>
    </r>
    <r>
      <rPr>
        <sz val="10"/>
        <rFont val="Arial"/>
        <family val="2"/>
      </rPr>
      <t xml:space="preserve"> FED = Federacija Bosne i Hercegovine; SPR = Republika Srpska; CA01 = Unsko-sanski kanton; CA02 = Županija Posavska, Posavski kanton; </t>
    </r>
  </si>
  <si>
    <t xml:space="preserve">CA03 = Tuzlanski kanton; CA04 = Zeničko-dobojski kanton; CA05 = Bosansko-podrinjski kanton Goražde; CA06 = Srednjobosanski kanton, Županija Središnja Bosna; </t>
  </si>
  <si>
    <t xml:space="preserve">CA07 = Hercegovačko-neretvanska županija; Hercegovačko-neretvanski kanton; CA08 = Županija Zapadnohercegovačka, Zapadnohercegovački kanton; </t>
  </si>
  <si>
    <t>CA09 = Kanton Sarajevo; CA10 = Županija 10, Kanton 10</t>
  </si>
  <si>
    <t>Figure 1: Congruence between the national and regional vote over time</t>
  </si>
  <si>
    <t>HKDU</t>
  </si>
  <si>
    <t>HSP</t>
  </si>
  <si>
    <t>SDP</t>
  </si>
  <si>
    <t>SDS</t>
  </si>
  <si>
    <t>Table 3: Turnout in regional elections</t>
  </si>
  <si>
    <t>3A: Turnout in regional elections</t>
  </si>
  <si>
    <t>standard</t>
  </si>
  <si>
    <t>deviation</t>
  </si>
  <si>
    <t>3B: Turnout in national elections</t>
  </si>
  <si>
    <r>
      <t>Notes:</t>
    </r>
    <r>
      <rPr>
        <sz val="10"/>
        <color indexed="8"/>
        <rFont val="Arial"/>
        <family val="2"/>
      </rPr>
      <t xml:space="preserve"> Shown are average turnout figures and their standard deviations</t>
    </r>
  </si>
  <si>
    <t>Federacija</t>
  </si>
  <si>
    <t>Sprska</t>
  </si>
  <si>
    <t>Kantons</t>
  </si>
  <si>
    <t>3A: Invalid votes in regional elections</t>
  </si>
  <si>
    <t>Table 4: Vote share change by type of party disaggregated by region</t>
  </si>
  <si>
    <t>4A: Vote share changes for government parties disaggregated by region</t>
  </si>
  <si>
    <t>4B: Vote share changes for opposition parties disaggregated by region</t>
  </si>
  <si>
    <t>4C: Vote share changes for new parties disaggregated by region</t>
  </si>
  <si>
    <t>4D: Vote share changes for no representation parties disaggregated by region</t>
  </si>
  <si>
    <t>3B: Invalid votes in national elections</t>
  </si>
  <si>
    <r>
      <t>Notes:</t>
    </r>
    <r>
      <rPr>
        <sz val="10"/>
        <color indexed="8"/>
        <rFont val="Arial"/>
        <family val="2"/>
      </rPr>
      <t xml:space="preserve"> Shown are average vote share changes and their standard deviations between the regional and the previous national election </t>
    </r>
  </si>
  <si>
    <t xml:space="preserve">for government, opposition, new, regional and no representation parties. Government/opposition status </t>
  </si>
  <si>
    <t>refers to the status of parties for national/statewide politics. New parties are defined as parties which did not</t>
  </si>
  <si>
    <t>Mean vote share change</t>
  </si>
  <si>
    <t>Standard deviation</t>
  </si>
  <si>
    <t>government</t>
  </si>
  <si>
    <t>opposition</t>
  </si>
  <si>
    <t>new</t>
  </si>
  <si>
    <t>no representation</t>
  </si>
  <si>
    <t>Federacija Bosne i Hercegovine</t>
  </si>
  <si>
    <t>Republika Srpska</t>
  </si>
  <si>
    <t>A-SDA</t>
  </si>
  <si>
    <t>BOSS</t>
  </si>
  <si>
    <t>BPS</t>
  </si>
  <si>
    <t>DF</t>
  </si>
  <si>
    <t>DNS</t>
  </si>
  <si>
    <t>DNZ</t>
  </si>
  <si>
    <t>DOMOVI</t>
  </si>
  <si>
    <t>HDZ 1990</t>
  </si>
  <si>
    <t>HDZ BiH</t>
  </si>
  <si>
    <t>HNL</t>
  </si>
  <si>
    <t>HPB</t>
  </si>
  <si>
    <t>HSP BiH</t>
  </si>
  <si>
    <t>HSS BiH</t>
  </si>
  <si>
    <t>Koalicija CD BiH</t>
  </si>
  <si>
    <t>Koalicija HDZ</t>
  </si>
  <si>
    <t>LS BiH</t>
  </si>
  <si>
    <t>NDP</t>
  </si>
  <si>
    <t>NHI</t>
  </si>
  <si>
    <t>NP BiH</t>
  </si>
  <si>
    <t>NS</t>
  </si>
  <si>
    <t>NSRZB</t>
  </si>
  <si>
    <t>NSZSM</t>
  </si>
  <si>
    <t>PDP RS</t>
  </si>
  <si>
    <t>PKN</t>
  </si>
  <si>
    <t>PosavskaS</t>
  </si>
  <si>
    <t>RZB</t>
  </si>
  <si>
    <t>SB</t>
  </si>
  <si>
    <t>SBB</t>
  </si>
  <si>
    <t>SD BiH</t>
  </si>
  <si>
    <t>SD RS BIH</t>
  </si>
  <si>
    <t>SDA</t>
  </si>
  <si>
    <t>SNSD</t>
  </si>
  <si>
    <t>SNSRS</t>
  </si>
  <si>
    <t>SP RS</t>
  </si>
  <si>
    <t>SRS RS</t>
  </si>
  <si>
    <t>Sloga</t>
  </si>
  <si>
    <t>SzBG</t>
  </si>
  <si>
    <t>SzBiH</t>
  </si>
  <si>
    <t>ZL BIH</t>
  </si>
  <si>
    <t>House of Representatives of the Federation of Bosnia and Herzegovina and the National Assembly of Republika Sprska</t>
  </si>
  <si>
    <t>Kantonal parliaments</t>
  </si>
  <si>
    <t>Party system congruence FED</t>
  </si>
  <si>
    <t>Party system congruence SPR</t>
  </si>
  <si>
    <t>Electorate congruence FED</t>
  </si>
  <si>
    <t>Electorate congruence SPR</t>
  </si>
  <si>
    <t>Election congruence FED</t>
  </si>
  <si>
    <t>Election congruence SPR</t>
  </si>
  <si>
    <r>
      <t>Notes:</t>
    </r>
    <r>
      <rPr>
        <sz val="10"/>
        <rFont val="Arial"/>
        <family val="2"/>
      </rPr>
      <t xml:space="preserve"> FED = Federacija Bosne i Hercegovine; SPR = Republika Srpska; KAN = Kantons</t>
    </r>
  </si>
  <si>
    <t>Party system congruence Confederal-KAN</t>
  </si>
  <si>
    <t>1A: Party system congruence by region</t>
  </si>
  <si>
    <t>1B: Electorate congruence by region</t>
  </si>
  <si>
    <t>1C: Election congruence by region</t>
  </si>
  <si>
    <t>mean</t>
  </si>
  <si>
    <t>Electorate congruence FED-KAN</t>
  </si>
  <si>
    <t>Table 2: Congruence between the national and regional vote by party</t>
  </si>
  <si>
    <t>Table 1: Congruence between the regional and national vote by region</t>
  </si>
  <si>
    <t>2A: Party system congruence by party</t>
  </si>
  <si>
    <t>2B: Electorate congruence by party</t>
  </si>
  <si>
    <t>2C: Election congruence by party</t>
  </si>
  <si>
    <t>2B: Electorate congruence by party Federacija-Kantons</t>
  </si>
  <si>
    <t>2A: Party system congruence by party Confederation-Kantons</t>
  </si>
  <si>
    <r>
      <rPr>
        <u/>
        <sz val="10"/>
        <rFont val="Arial"/>
        <family val="2"/>
      </rPr>
      <t>Notes</t>
    </r>
    <r>
      <rPr>
        <sz val="10"/>
        <rFont val="Arial"/>
        <family val="2"/>
      </rPr>
      <t>: A-SDA = Stranka demokratske aktivnosti; BOSS = Bosanska Stranka; BPS = Bosanskohercegovaka Patritska Stranka; DF = Demokratska fronta; DNS = Demokratski Narodni Savez; DNZ= Demokratska Nadodna Zajednica; DOMOVI = Domovina; HDZ 1990 = Hrvatska demokratska zajednica 1990; ; HDZ BiH = Hrvatska demokratska zajednica Bosne i Hercegovine;</t>
    </r>
  </si>
  <si>
    <t xml:space="preserve">HKDU = Hrvatska kršćanska demokratska unija; HNL = Hrvatska nezavisna lista; HPB = Hrvatski pravaški blok; HSP = Hrvatska stranka prava; HSS BiH = Hrvatska seljačka stranka Bosne i Hercegovine;Koalicija CD BiH = Koalicija za Cjelovitu i Demokratsku Bosnu i Hercegovinu (SDA BiH, S BiH, Liberali BiH, GDS); Koalicija HDZ = Koalicija HDZ, Demokršćani, HNZ, HKDU; </t>
  </si>
  <si>
    <t xml:space="preserve">LS BiH = Laburisticka stranka BiH; NDP = Narodni demokratski pokret; NHI = Nova Hrvatska Inicijativa; NP BiH = Novi pokret Bosne i Hercegovine; NS = Naša stranka; NSRZB = Narodna stranka radom za boljitak; NSZSM = Narodni Savez Za Slobodan Mir; PDP RS = Partija demokratskog progresa RS; PKN = Politiki Klub Nezavisnih BiH; PosavskaS = Posavska Strana; </t>
  </si>
  <si>
    <t xml:space="preserve">RZB = Narodna stranka radom za boljitak; SB = Bešić Senad (Nezavisni Kandidat); SBB = Savez za bolju buducnost; SD BiH = Stranka dijaspore BiH; SD RS BIH = Socijaldemokrati RS i BiH (Stranka Drvarana); SDA = Stranka demokratske akcije; SDP = Socijaldemokratska Partija Bosne i Hercegovine; SDS = Srpska Demokratska Stranka; Sloga = Sloga; </t>
  </si>
  <si>
    <t>SNSD = Savez nezavisnih socijaldemokrata; SNSRS = Srpski Narodni Savez Republike Srpske;  SP RS = Socijalisti^ka Partija Republike Srpske; SRS RS = Sprska Radikalna Stranka Republike Srpske; SzBG = Stranka za Bolje Goražde; SzBiH = Stranka za BiH; ZL BIH = Zdruena Lista Bosne i Hercegovine; HSP BiH = Hrvatska stranka prava Bosne i Hercegovine</t>
  </si>
  <si>
    <t>Figure 2: Turnout in regional and national elections over time</t>
  </si>
  <si>
    <t>Figure 2: Invalid votes in regional and national elections over time</t>
  </si>
  <si>
    <r>
      <t>Notes:</t>
    </r>
    <r>
      <rPr>
        <sz val="10"/>
        <color indexed="8"/>
        <rFont val="Arial"/>
        <family val="2"/>
      </rPr>
      <t xml:space="preserve"> Shown are averages of percentage of invalid votes cast and their standard deviations</t>
    </r>
  </si>
  <si>
    <t>Table 3: Invalid votes in regional and national elections over time by region</t>
  </si>
  <si>
    <t>Figure 3: Vote share change between the regional and the previous national election</t>
  </si>
  <si>
    <t xml:space="preserve">participate in the previous national election but did so in the regional election. No representation parties are parties which </t>
  </si>
  <si>
    <t>participated in the previous national election but did not win a seat in national parliament.</t>
  </si>
  <si>
    <t>_</t>
  </si>
  <si>
    <r>
      <t xml:space="preserve">Parties associated with Serbs dominate </t>
    </r>
    <r>
      <rPr>
        <i/>
        <sz val="14"/>
        <color theme="1"/>
        <rFont val="Arial"/>
        <family val="2"/>
      </rPr>
      <t>Republika Srpska</t>
    </r>
    <r>
      <rPr>
        <sz val="14"/>
        <color theme="1"/>
        <rFont val="Arial"/>
        <family val="2"/>
      </rPr>
      <t xml:space="preserve"> while parties associated with Bosniaks and Croats receive the lion's share of the vote in the </t>
    </r>
    <r>
      <rPr>
        <i/>
        <sz val="14"/>
        <color theme="1"/>
        <rFont val="Arial"/>
        <family val="2"/>
      </rPr>
      <t>Federacija</t>
    </r>
    <r>
      <rPr>
        <sz val="14"/>
        <color theme="1"/>
        <rFont val="Arial"/>
        <family val="2"/>
      </rPr>
      <t xml:space="preserve">. </t>
    </r>
  </si>
  <si>
    <r>
      <t xml:space="preserve">The party system within the </t>
    </r>
    <r>
      <rPr>
        <i/>
        <sz val="14"/>
        <color theme="1"/>
        <rFont val="Arial"/>
        <family val="2"/>
      </rPr>
      <t>Federacija</t>
    </r>
    <r>
      <rPr>
        <sz val="14"/>
        <color theme="1"/>
        <rFont val="Arial"/>
        <family val="2"/>
      </rPr>
      <t xml:space="preserve"> is also sharply divided between cantons populated primarily by Bosniaks and cantons populated primarily by Croats.</t>
    </r>
  </si>
  <si>
    <t xml:space="preserve">Almost only non statewide parties compete in elections in Bosnia and Herzegovina because the party system is bifurcated into two entity party systems. </t>
  </si>
  <si>
    <t xml:space="preserve">Figure 4 and Tables 5 and 6 are not shown for Bosnia and Herzegovina.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</si>
</sst>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55">
    <xf numFmtId="0" fontId="0" fillId="0" borderId="0" xfId="0"/>
    <xf numFmtId="0" fontId="2" fillId="0" borderId="0" xfId="2" applyFont="1"/>
    <xf numFmtId="0" fontId="1" fillId="0" borderId="0" xfId="2"/>
    <xf numFmtId="0" fontId="1" fillId="0" borderId="0" xfId="2" applyFont="1"/>
    <xf numFmtId="0" fontId="3" fillId="0" borderId="0" xfId="3" applyFont="1"/>
    <xf numFmtId="0" fontId="3" fillId="0" borderId="0" xfId="2" applyFont="1"/>
    <xf numFmtId="0" fontId="1" fillId="0" borderId="0" xfId="3" applyFont="1"/>
    <xf numFmtId="0" fontId="4" fillId="0" borderId="0" xfId="2" applyFont="1"/>
    <xf numFmtId="2" fontId="1" fillId="0" borderId="0" xfId="2" applyNumberFormat="1" applyAlignment="1">
      <alignment horizontal="center"/>
    </xf>
    <xf numFmtId="0" fontId="1" fillId="0" borderId="0" xfId="3" applyFont="1" applyAlignment="1">
      <alignment horizontal="center"/>
    </xf>
    <xf numFmtId="164" fontId="1" fillId="0" borderId="0" xfId="1" applyNumberFormat="1" applyFont="1"/>
    <xf numFmtId="2" fontId="1" fillId="0" borderId="0" xfId="2" applyNumberFormat="1" applyFont="1" applyAlignment="1">
      <alignment horizontal="center"/>
    </xf>
    <xf numFmtId="164" fontId="1" fillId="0" borderId="0" xfId="2" applyNumberFormat="1" applyFont="1"/>
    <xf numFmtId="2" fontId="1" fillId="0" borderId="0" xfId="2" applyNumberFormat="1" applyFont="1"/>
    <xf numFmtId="165" fontId="6" fillId="0" borderId="0" xfId="0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2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0" fontId="1" fillId="0" borderId="0" xfId="2" applyAlignment="1">
      <alignment horizontal="center"/>
    </xf>
    <xf numFmtId="0" fontId="2" fillId="0" borderId="0" xfId="4" applyFont="1"/>
    <xf numFmtId="0" fontId="1" fillId="0" borderId="0" xfId="4"/>
    <xf numFmtId="0" fontId="1" fillId="0" borderId="0" xfId="4" applyFont="1"/>
    <xf numFmtId="0" fontId="1" fillId="0" borderId="0" xfId="4" applyAlignment="1">
      <alignment horizontal="center"/>
    </xf>
    <xf numFmtId="0" fontId="4" fillId="0" borderId="0" xfId="4" applyFont="1"/>
    <xf numFmtId="2" fontId="1" fillId="0" borderId="0" xfId="4" applyNumberFormat="1"/>
    <xf numFmtId="2" fontId="1" fillId="0" borderId="0" xfId="4" applyNumberFormat="1" applyAlignment="1">
      <alignment horizontal="center"/>
    </xf>
    <xf numFmtId="0" fontId="1" fillId="0" borderId="0" xfId="4" applyFont="1" applyAlignment="1">
      <alignment horizontal="center"/>
    </xf>
    <xf numFmtId="2" fontId="1" fillId="0" borderId="0" xfId="4" applyNumberFormat="1" applyFont="1"/>
    <xf numFmtId="1" fontId="1" fillId="0" borderId="0" xfId="4" applyNumberFormat="1" applyFont="1"/>
    <xf numFmtId="2" fontId="1" fillId="0" borderId="0" xfId="4" applyNumberFormat="1" applyFont="1" applyAlignment="1">
      <alignment horizontal="center"/>
    </xf>
    <xf numFmtId="0" fontId="2" fillId="0" borderId="0" xfId="3" applyFont="1"/>
    <xf numFmtId="0" fontId="1" fillId="0" borderId="0" xfId="3"/>
    <xf numFmtId="0" fontId="4" fillId="0" borderId="0" xfId="3" applyFont="1"/>
    <xf numFmtId="0" fontId="1" fillId="0" borderId="0" xfId="3" applyFont="1" applyFill="1"/>
    <xf numFmtId="2" fontId="7" fillId="0" borderId="0" xfId="5" applyNumberFormat="1" applyFont="1" applyAlignment="1">
      <alignment horizontal="center"/>
    </xf>
    <xf numFmtId="2" fontId="1" fillId="0" borderId="0" xfId="3" applyNumberFormat="1" applyFont="1" applyAlignment="1">
      <alignment horizontal="center"/>
    </xf>
    <xf numFmtId="0" fontId="1" fillId="0" borderId="0" xfId="3" applyAlignment="1">
      <alignment horizontal="center"/>
    </xf>
    <xf numFmtId="2" fontId="1" fillId="0" borderId="0" xfId="3" applyNumberFormat="1"/>
    <xf numFmtId="2" fontId="1" fillId="0" borderId="0" xfId="3" applyNumberFormat="1" applyAlignment="1">
      <alignment horizontal="center"/>
    </xf>
    <xf numFmtId="0" fontId="1" fillId="0" borderId="0" xfId="3" applyFill="1"/>
    <xf numFmtId="2" fontId="1" fillId="0" borderId="0" xfId="2" applyNumberFormat="1" applyFont="1" applyAlignment="1"/>
    <xf numFmtId="2" fontId="6" fillId="0" borderId="0" xfId="0" applyNumberFormat="1" applyFont="1" applyAlignment="1"/>
    <xf numFmtId="0" fontId="7" fillId="0" borderId="0" xfId="5" applyFont="1"/>
    <xf numFmtId="0" fontId="8" fillId="0" borderId="0" xfId="5" applyFont="1"/>
    <xf numFmtId="165" fontId="7" fillId="0" borderId="0" xfId="5" applyNumberFormat="1" applyFont="1"/>
    <xf numFmtId="2" fontId="7" fillId="0" borderId="0" xfId="5" applyNumberFormat="1" applyFont="1"/>
    <xf numFmtId="0" fontId="5" fillId="0" borderId="0" xfId="5"/>
    <xf numFmtId="0" fontId="4" fillId="0" borderId="0" xfId="0" applyFont="1"/>
    <xf numFmtId="164" fontId="1" fillId="0" borderId="0" xfId="2" applyNumberFormat="1" applyFont="1" applyAlignment="1">
      <alignment horizontal="center"/>
    </xf>
    <xf numFmtId="164" fontId="1" fillId="0" borderId="0" xfId="2" applyNumberFormat="1" applyAlignment="1">
      <alignment horizontal="center"/>
    </xf>
    <xf numFmtId="0" fontId="2" fillId="0" borderId="0" xfId="0" applyFont="1"/>
    <xf numFmtId="0" fontId="9" fillId="0" borderId="0" xfId="5" applyFont="1"/>
    <xf numFmtId="0" fontId="10" fillId="0" borderId="0" xfId="0" applyFont="1"/>
  </cellXfs>
  <cellStyles count="6">
    <cellStyle name="Comma" xfId="1" builtinId="3"/>
    <cellStyle name="Normal" xfId="0" builtinId="0"/>
    <cellStyle name="Normal 2" xfId="3" xr:uid="{00000000-0005-0000-0000-000002000000}"/>
    <cellStyle name="Normal 3" xfId="5" xr:uid="{00000000-0005-0000-0000-000003000000}"/>
    <cellStyle name="Standaard_Austria_figures_tables" xfId="4" xr:uid="{00000000-0005-0000-0000-000004000000}"/>
    <cellStyle name="Standaard_CEEC_Congruence_tables_and_figures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41663222843603"/>
          <c:y val="3.9855005336609135E-2"/>
          <c:w val="0.84999983595800521"/>
          <c:h val="0.86416880181643962"/>
        </c:manualLayout>
      </c:layout>
      <c:lineChart>
        <c:grouping val="standard"/>
        <c:varyColors val="0"/>
        <c:ser>
          <c:idx val="0"/>
          <c:order val="0"/>
          <c:tx>
            <c:strRef>
              <c:f>Figure_1!$C$8</c:f>
              <c:strCache>
                <c:ptCount val="1"/>
                <c:pt idx="0">
                  <c:v>Party system congruence FED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Figure_1!$B$9:$B$15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Figure_1!$C$9:$C$15</c:f>
              <c:numCache>
                <c:formatCode>0.00</c:formatCode>
                <c:ptCount val="7"/>
                <c:pt idx="0">
                  <c:v>33.499969999999998</c:v>
                </c:pt>
                <c:pt idx="1">
                  <c:v>31.628920000000001</c:v>
                </c:pt>
                <c:pt idx="2">
                  <c:v>32.967590000000001</c:v>
                </c:pt>
                <c:pt idx="3">
                  <c:v>30.65551</c:v>
                </c:pt>
                <c:pt idx="4">
                  <c:v>27.832450000000001</c:v>
                </c:pt>
                <c:pt idx="5">
                  <c:v>29.444610000000001</c:v>
                </c:pt>
                <c:pt idx="6">
                  <c:v>32.096960000000003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5-FC4B-87C9-2B6AB8C2B8B5}"/>
            </c:ext>
          </c:extLst>
        </c:ser>
        <c:ser>
          <c:idx val="1"/>
          <c:order val="1"/>
          <c:tx>
            <c:strRef>
              <c:f>Figure_1!$D$8</c:f>
              <c:strCache>
                <c:ptCount val="1"/>
                <c:pt idx="0">
                  <c:v>Party system congruence SPR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Figure_1!$B$9:$B$15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Figure_1!$D$9:$D$15</c:f>
              <c:numCache>
                <c:formatCode>0.00</c:formatCode>
                <c:ptCount val="7"/>
                <c:pt idx="0">
                  <c:v>40.345329999999997</c:v>
                </c:pt>
                <c:pt idx="1">
                  <c:v>48.574379999999998</c:v>
                </c:pt>
                <c:pt idx="2">
                  <c:v>39.818840000000002</c:v>
                </c:pt>
                <c:pt idx="3">
                  <c:v>41.753189999999996</c:v>
                </c:pt>
                <c:pt idx="4">
                  <c:v>45.566600000000001</c:v>
                </c:pt>
                <c:pt idx="5">
                  <c:v>46.050519999999999</c:v>
                </c:pt>
                <c:pt idx="6">
                  <c:v>58.94453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5-FC4B-87C9-2B6AB8C2B8B5}"/>
            </c:ext>
          </c:extLst>
        </c:ser>
        <c:ser>
          <c:idx val="2"/>
          <c:order val="2"/>
          <c:tx>
            <c:strRef>
              <c:f>Figure_1!$E$8</c:f>
              <c:strCache>
                <c:ptCount val="1"/>
                <c:pt idx="0">
                  <c:v>Electorate congruence FED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Figure_1!$B$9:$B$15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Figure_1!$E$9:$E$15</c:f>
              <c:numCache>
                <c:formatCode>0.00</c:formatCode>
                <c:ptCount val="7"/>
                <c:pt idx="0">
                  <c:v>33.282919999999997</c:v>
                </c:pt>
                <c:pt idx="1">
                  <c:v>30.74719</c:v>
                </c:pt>
                <c:pt idx="2">
                  <c:v>29.898790000000002</c:v>
                </c:pt>
                <c:pt idx="3">
                  <c:v>30.660969999999999</c:v>
                </c:pt>
                <c:pt idx="4">
                  <c:v>28.756080000000001</c:v>
                </c:pt>
                <c:pt idx="5">
                  <c:v>30.022729999999999</c:v>
                </c:pt>
                <c:pt idx="6">
                  <c:v>32.279710000000001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B5-FC4B-87C9-2B6AB8C2B8B5}"/>
            </c:ext>
          </c:extLst>
        </c:ser>
        <c:ser>
          <c:idx val="3"/>
          <c:order val="3"/>
          <c:tx>
            <c:strRef>
              <c:f>Figure_1!$F$8</c:f>
              <c:strCache>
                <c:ptCount val="1"/>
                <c:pt idx="0">
                  <c:v>Electorate congruence SPR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Figure_1!$B$9:$B$15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Figure_1!$F$9:$F$15</c:f>
              <c:numCache>
                <c:formatCode>0.00</c:formatCode>
                <c:ptCount val="7"/>
                <c:pt idx="0">
                  <c:v>41.927079999999997</c:v>
                </c:pt>
                <c:pt idx="1">
                  <c:v>36.447569999999999</c:v>
                </c:pt>
                <c:pt idx="2">
                  <c:v>43.146210000000004</c:v>
                </c:pt>
                <c:pt idx="3">
                  <c:v>43.249029999999998</c:v>
                </c:pt>
                <c:pt idx="4">
                  <c:v>46.653919999999999</c:v>
                </c:pt>
                <c:pt idx="5">
                  <c:v>49.042270000000002</c:v>
                </c:pt>
                <c:pt idx="6">
                  <c:v>54.770290000000003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5-FC4B-87C9-2B6AB8C2B8B5}"/>
            </c:ext>
          </c:extLst>
        </c:ser>
        <c:ser>
          <c:idx val="4"/>
          <c:order val="4"/>
          <c:tx>
            <c:strRef>
              <c:f>Figure_1!$G$8</c:f>
              <c:strCache>
                <c:ptCount val="1"/>
                <c:pt idx="0">
                  <c:v>Election congruence FED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Figure_1!$B$9:$B$15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Figure_1!$G$9:$G$15</c:f>
              <c:numCache>
                <c:formatCode>0.00</c:formatCode>
                <c:ptCount val="7"/>
                <c:pt idx="0">
                  <c:v>0.36617820000000001</c:v>
                </c:pt>
                <c:pt idx="1">
                  <c:v>2.119621</c:v>
                </c:pt>
                <c:pt idx="2">
                  <c:v>3.9687079999999999</c:v>
                </c:pt>
                <c:pt idx="3">
                  <c:v>1.451165</c:v>
                </c:pt>
                <c:pt idx="4">
                  <c:v>1.7257750000000001</c:v>
                </c:pt>
                <c:pt idx="5">
                  <c:v>2.1039810000000001</c:v>
                </c:pt>
                <c:pt idx="6">
                  <c:v>2.6986759999999999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B5-FC4B-87C9-2B6AB8C2B8B5}"/>
            </c:ext>
          </c:extLst>
        </c:ser>
        <c:ser>
          <c:idx val="5"/>
          <c:order val="5"/>
          <c:tx>
            <c:strRef>
              <c:f>Figure_1!$H$8</c:f>
              <c:strCache>
                <c:ptCount val="1"/>
                <c:pt idx="0">
                  <c:v>Election congruence SPR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Figure_1!$B$9:$B$15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Figure_1!$H$9:$H$15</c:f>
              <c:numCache>
                <c:formatCode>0.00</c:formatCode>
                <c:ptCount val="7"/>
                <c:pt idx="0">
                  <c:v>4.2380319999999996</c:v>
                </c:pt>
                <c:pt idx="1">
                  <c:v>29.30442</c:v>
                </c:pt>
                <c:pt idx="2">
                  <c:v>6.7786679999999997</c:v>
                </c:pt>
                <c:pt idx="3">
                  <c:v>2.503072</c:v>
                </c:pt>
                <c:pt idx="4">
                  <c:v>4.4135530000000003</c:v>
                </c:pt>
                <c:pt idx="5">
                  <c:v>6.2545190000000002</c:v>
                </c:pt>
                <c:pt idx="6">
                  <c:v>17.732479999999999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B5-FC4B-87C9-2B6AB8C2B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8844000"/>
        <c:axId val="-2058839104"/>
      </c:lineChart>
      <c:catAx>
        <c:axId val="-20588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5883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58839104"/>
        <c:scaling>
          <c:orientation val="minMax"/>
          <c:max val="7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Vote congruence (%)</a:t>
                </a:r>
              </a:p>
            </c:rich>
          </c:tx>
          <c:layout>
            <c:manualLayout>
              <c:xMode val="edge"/>
              <c:yMode val="edge"/>
              <c:x val="1.4583333333333334E-2"/>
              <c:y val="0.166666263903712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58844000"/>
        <c:crosses val="autoZero"/>
        <c:crossBetween val="between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4249249249249252"/>
          <c:y val="1.4389607549056369E-2"/>
          <c:w val="0.8545087902863493"/>
          <c:h val="0.1753687039120110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5641152963987"/>
          <c:y val="4.2774340707411575E-2"/>
          <c:w val="0.84494839327516491"/>
          <c:h val="0.85969618381035717"/>
        </c:manualLayout>
      </c:layout>
      <c:lineChart>
        <c:grouping val="standard"/>
        <c:varyColors val="0"/>
        <c:ser>
          <c:idx val="0"/>
          <c:order val="0"/>
          <c:tx>
            <c:strRef>
              <c:f>Figure_1!$C$20</c:f>
              <c:strCache>
                <c:ptCount val="1"/>
                <c:pt idx="0">
                  <c:v>Party system congruence Confederal-KAN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Figure_1!$B$21:$B$27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Figure_1!$C$21:$C$27</c:f>
              <c:numCache>
                <c:formatCode>0.00</c:formatCode>
                <c:ptCount val="7"/>
                <c:pt idx="0">
                  <c:v>34.877942000000004</c:v>
                </c:pt>
                <c:pt idx="1">
                  <c:v>32.804208000000003</c:v>
                </c:pt>
                <c:pt idx="2">
                  <c:v>33.225389999999997</c:v>
                </c:pt>
                <c:pt idx="3">
                  <c:v>33.717672000000007</c:v>
                </c:pt>
                <c:pt idx="4">
                  <c:v>32.225664000000002</c:v>
                </c:pt>
                <c:pt idx="5">
                  <c:v>31.674745999999999</c:v>
                </c:pt>
                <c:pt idx="6">
                  <c:v>35.401286000000006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0C-944B-AEE7-2D96FC58C0E1}"/>
            </c:ext>
          </c:extLst>
        </c:ser>
        <c:ser>
          <c:idx val="1"/>
          <c:order val="1"/>
          <c:tx>
            <c:strRef>
              <c:f>Figure_1!$D$20</c:f>
              <c:strCache>
                <c:ptCount val="1"/>
                <c:pt idx="0">
                  <c:v>Electorate congruence FED-KAN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Figure_1!$B$21:$B$27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Figure_1!$D$21:$D$27</c:f>
              <c:numCache>
                <c:formatCode>0.00</c:formatCode>
                <c:ptCount val="7"/>
                <c:pt idx="0">
                  <c:v>34.893256000000001</c:v>
                </c:pt>
                <c:pt idx="1">
                  <c:v>32.942409999999995</c:v>
                </c:pt>
                <c:pt idx="2">
                  <c:v>33.255891111111112</c:v>
                </c:pt>
                <c:pt idx="3">
                  <c:v>33.440765000000006</c:v>
                </c:pt>
                <c:pt idx="4">
                  <c:v>32.070078000000002</c:v>
                </c:pt>
                <c:pt idx="5">
                  <c:v>31.361761999999999</c:v>
                </c:pt>
                <c:pt idx="6">
                  <c:v>34.851475000000008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C-944B-AEE7-2D96FC58C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040480"/>
        <c:axId val="850900064"/>
      </c:lineChart>
      <c:catAx>
        <c:axId val="8510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50900064"/>
        <c:crosses val="autoZero"/>
        <c:auto val="1"/>
        <c:lblAlgn val="ctr"/>
        <c:lblOffset val="100"/>
        <c:noMultiLvlLbl val="0"/>
      </c:catAx>
      <c:valAx>
        <c:axId val="850900064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Vote congruence (%)</a:t>
                </a:r>
              </a:p>
            </c:rich>
          </c:tx>
          <c:layout>
            <c:manualLayout>
              <c:xMode val="edge"/>
              <c:yMode val="edge"/>
              <c:x val="1.2011864226431156E-2"/>
              <c:y val="0.215619922509686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5104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76295783972954"/>
          <c:y val="3.3233085447652383E-2"/>
          <c:w val="0.61091470407415294"/>
          <c:h val="0.151727909011373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8622790257499"/>
          <c:y val="4.6666647677959111E-2"/>
          <c:w val="0.83228554128870502"/>
          <c:h val="0.81999966634128219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Figure_2!$C$7</c:f>
              <c:strCache>
                <c:ptCount val="1"/>
                <c:pt idx="0">
                  <c:v>Federacija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Figure_2!$F$8:$F$20</c:f>
                <c:numCache>
                  <c:formatCode>General</c:formatCode>
                  <c:ptCount val="13"/>
                </c:numCache>
              </c:numRef>
            </c:plus>
            <c:minus>
              <c:numRef>
                <c:f>Figure_2!$F$8:$F$20</c:f>
                <c:numCache>
                  <c:formatCode>General</c:formatCode>
                  <c:ptCount val="13"/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Figure_2!$B$8:$B$14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xVal>
          <c:yVal>
            <c:numRef>
              <c:f>Figure_2!$C$8:$C$14</c:f>
              <c:numCache>
                <c:formatCode>0.00</c:formatCode>
                <c:ptCount val="7"/>
                <c:pt idx="4">
                  <c:v>54.222717836701705</c:v>
                </c:pt>
                <c:pt idx="5">
                  <c:v>56.724137842051725</c:v>
                </c:pt>
                <c:pt idx="6">
                  <c:v>53.67444853726191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FC-3C44-80FD-165EED3FAA81}"/>
            </c:ext>
          </c:extLst>
        </c:ser>
        <c:ser>
          <c:idx val="1"/>
          <c:order val="1"/>
          <c:tx>
            <c:strRef>
              <c:f>Figure_2!$D$7</c:f>
              <c:strCache>
                <c:ptCount val="1"/>
                <c:pt idx="0">
                  <c:v>Sprska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Figure_2!$B$8:$B$14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xVal>
          <c:yVal>
            <c:numRef>
              <c:f>Figure_2!$D$8:$D$14</c:f>
              <c:numCache>
                <c:formatCode>0.00</c:formatCode>
                <c:ptCount val="7"/>
                <c:pt idx="4">
                  <c:v>57.095427840008639</c:v>
                </c:pt>
                <c:pt idx="5">
                  <c:v>56.193172400977041</c:v>
                </c:pt>
                <c:pt idx="6">
                  <c:v>57.857536739138617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FC-3C44-80FD-165EED3FAA81}"/>
            </c:ext>
          </c:extLst>
        </c:ser>
        <c:ser>
          <c:idx val="2"/>
          <c:order val="2"/>
          <c:tx>
            <c:strRef>
              <c:f>Figure_2!$E$7</c:f>
              <c:strCache>
                <c:ptCount val="1"/>
                <c:pt idx="0">
                  <c:v>Kantons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Figure_2!$G$8:$G$14</c:f>
                <c:numCache>
                  <c:formatCode>General</c:formatCode>
                  <c:ptCount val="7"/>
                  <c:pt idx="4">
                    <c:v>4.4145056037966102</c:v>
                  </c:pt>
                  <c:pt idx="5">
                    <c:v>3.8776235411739459</c:v>
                  </c:pt>
                  <c:pt idx="6">
                    <c:v>5.8023972237000194</c:v>
                  </c:pt>
                </c:numCache>
              </c:numRef>
            </c:plus>
            <c:minus>
              <c:numRef>
                <c:f>Figure_2!$G$8:$G$14</c:f>
                <c:numCache>
                  <c:formatCode>General</c:formatCode>
                  <c:ptCount val="7"/>
                  <c:pt idx="4">
                    <c:v>4.4145056037966102</c:v>
                  </c:pt>
                  <c:pt idx="5">
                    <c:v>3.8776235411739459</c:v>
                  </c:pt>
                  <c:pt idx="6">
                    <c:v>5.8023972237000194</c:v>
                  </c:pt>
                </c:numCache>
              </c:numRef>
            </c:minus>
          </c:errBars>
          <c:xVal>
            <c:numRef>
              <c:f>Figure_2!$B$8:$B$14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xVal>
          <c:yVal>
            <c:numRef>
              <c:f>Figure_2!$E$8:$E$14</c:f>
              <c:numCache>
                <c:formatCode>0.00</c:formatCode>
                <c:ptCount val="7"/>
                <c:pt idx="4">
                  <c:v>54.448067045559924</c:v>
                </c:pt>
                <c:pt idx="5">
                  <c:v>56.367869461260014</c:v>
                </c:pt>
                <c:pt idx="6">
                  <c:v>52.591508760484018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FC-3C44-80FD-165EED3F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5708000"/>
        <c:axId val="-1925710720"/>
      </c:scatterChart>
      <c:valAx>
        <c:axId val="-19257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925710720"/>
        <c:crosses val="autoZero"/>
        <c:crossBetween val="midCat"/>
      </c:valAx>
      <c:valAx>
        <c:axId val="-1925710720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Turnout (% of eligble voters)</a:t>
                </a:r>
              </a:p>
            </c:rich>
          </c:tx>
          <c:layout>
            <c:manualLayout>
              <c:xMode val="edge"/>
              <c:yMode val="edge"/>
              <c:x val="1.7493223183167681E-2"/>
              <c:y val="0.189487098728043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92570800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3752640074920215"/>
          <c:y val="3.0000061756986256E-2"/>
          <c:w val="0.52800768756364469"/>
          <c:h val="9.155978195033311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400"/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8622790257499"/>
          <c:y val="4.6666647677959111E-2"/>
          <c:w val="0.83228554128870502"/>
          <c:h val="0.81999966634128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Figure_2_invalid!$C$7</c:f>
              <c:strCache>
                <c:ptCount val="1"/>
                <c:pt idx="0">
                  <c:v>Federacija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Figure_2_invalid!$F$8:$F$20</c:f>
                <c:numCache>
                  <c:formatCode>General</c:formatCode>
                  <c:ptCount val="13"/>
                </c:numCache>
              </c:numRef>
            </c:plus>
            <c:minus>
              <c:numRef>
                <c:f>Figure_2_invalid!$F$8:$F$20</c:f>
                <c:numCache>
                  <c:formatCode>General</c:formatCode>
                  <c:ptCount val="13"/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Figure_2_invalid!$B$8:$B$14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Figure_2_invalid!$C$8:$C$14</c:f>
              <c:numCache>
                <c:formatCode>0.00</c:formatCode>
                <c:ptCount val="7"/>
                <c:pt idx="0">
                  <c:v>1.2922029599621043</c:v>
                </c:pt>
                <c:pt idx="1">
                  <c:v>12.146934811445897</c:v>
                </c:pt>
                <c:pt idx="3">
                  <c:v>5.5798077125365539</c:v>
                </c:pt>
                <c:pt idx="4">
                  <c:v>6.9552104869190545</c:v>
                </c:pt>
                <c:pt idx="5">
                  <c:v>6.7821438059780261</c:v>
                </c:pt>
                <c:pt idx="6">
                  <c:v>8.1918013525640436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D-084B-877D-C84A08C47005}"/>
            </c:ext>
          </c:extLst>
        </c:ser>
        <c:ser>
          <c:idx val="1"/>
          <c:order val="1"/>
          <c:tx>
            <c:strRef>
              <c:f>Figure_2_invalid!$D$7</c:f>
              <c:strCache>
                <c:ptCount val="1"/>
                <c:pt idx="0">
                  <c:v>Sprska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Figure_2_invalid!$B$8:$B$14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Figure_2_invalid!$D$8:$D$14</c:f>
              <c:numCache>
                <c:formatCode>0.00</c:formatCode>
                <c:ptCount val="7"/>
                <c:pt idx="1">
                  <c:v>9.4400082769417875</c:v>
                </c:pt>
                <c:pt idx="3">
                  <c:v>5.2141969679804925</c:v>
                </c:pt>
                <c:pt idx="4">
                  <c:v>4.7186641573439925</c:v>
                </c:pt>
                <c:pt idx="5">
                  <c:v>5.556565211173611</c:v>
                </c:pt>
                <c:pt idx="6">
                  <c:v>6.3352249025344571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D-084B-877D-C84A08C47005}"/>
            </c:ext>
          </c:extLst>
        </c:ser>
        <c:ser>
          <c:idx val="2"/>
          <c:order val="2"/>
          <c:tx>
            <c:strRef>
              <c:f>Figure_2_invalid!$E$7</c:f>
              <c:strCache>
                <c:ptCount val="1"/>
                <c:pt idx="0">
                  <c:v>Kantons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Figure_2_invalid!$G$8:$G$14</c:f>
                <c:numCache>
                  <c:formatCode>General</c:formatCode>
                  <c:ptCount val="7"/>
                  <c:pt idx="0">
                    <c:v>1.6106325030537418</c:v>
                  </c:pt>
                  <c:pt idx="1">
                    <c:v>2.6527933194290361</c:v>
                  </c:pt>
                  <c:pt idx="3">
                    <c:v>1.1718629256680912</c:v>
                  </c:pt>
                  <c:pt idx="4">
                    <c:v>0.95638579398896506</c:v>
                  </c:pt>
                  <c:pt idx="5">
                    <c:v>0.5877050498470977</c:v>
                  </c:pt>
                  <c:pt idx="6">
                    <c:v>1.2691439595340417</c:v>
                  </c:pt>
                </c:numCache>
              </c:numRef>
            </c:plus>
            <c:minus>
              <c:numRef>
                <c:f>Figure_2_invalid!$G$8:$G$14</c:f>
                <c:numCache>
                  <c:formatCode>General</c:formatCode>
                  <c:ptCount val="7"/>
                  <c:pt idx="0">
                    <c:v>1.6106325030537418</c:v>
                  </c:pt>
                  <c:pt idx="1">
                    <c:v>2.6527933194290361</c:v>
                  </c:pt>
                  <c:pt idx="3">
                    <c:v>1.1718629256680912</c:v>
                  </c:pt>
                  <c:pt idx="4">
                    <c:v>0.95638579398896506</c:v>
                  </c:pt>
                  <c:pt idx="5">
                    <c:v>0.5877050498470977</c:v>
                  </c:pt>
                  <c:pt idx="6">
                    <c:v>1.2691439595340417</c:v>
                  </c:pt>
                </c:numCache>
              </c:numRef>
            </c:minus>
          </c:errBars>
          <c:cat>
            <c:numRef>
              <c:f>Figure_2_invalid!$B$8:$B$14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Figure_2_invalid!$E$8:$E$14</c:f>
              <c:numCache>
                <c:formatCode>0.00</c:formatCode>
                <c:ptCount val="7"/>
                <c:pt idx="0">
                  <c:v>3.3952104318886214</c:v>
                </c:pt>
                <c:pt idx="1">
                  <c:v>8.5855438689572132</c:v>
                </c:pt>
                <c:pt idx="3">
                  <c:v>5.6226838283993974</c:v>
                </c:pt>
                <c:pt idx="4">
                  <c:v>6.9301057677960216</c:v>
                </c:pt>
                <c:pt idx="5">
                  <c:v>6.0940751193452343</c:v>
                </c:pt>
                <c:pt idx="6">
                  <c:v>7.2060108428658909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D-084B-877D-C84A08C47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56855536"/>
        <c:axId val="-2017283680"/>
      </c:barChart>
      <c:catAx>
        <c:axId val="-195685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17283680"/>
        <c:crosses val="autoZero"/>
        <c:auto val="1"/>
        <c:lblAlgn val="ctr"/>
        <c:lblOffset val="100"/>
        <c:noMultiLvlLbl val="1"/>
      </c:catAx>
      <c:valAx>
        <c:axId val="-2017283680"/>
        <c:scaling>
          <c:orientation val="minMax"/>
          <c:max val="1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Invalid votes (% of total cast votes)</a:t>
                </a:r>
              </a:p>
            </c:rich>
          </c:tx>
          <c:layout>
            <c:manualLayout>
              <c:xMode val="edge"/>
              <c:yMode val="edge"/>
              <c:x val="1.9647058475798628E-2"/>
              <c:y val="0.103968253968253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956855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3752640074920215"/>
          <c:y val="3.0000061756986256E-2"/>
          <c:w val="0.41692605325742743"/>
          <c:h val="0.1367358962482630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400"/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0010995247214"/>
          <c:y val="4.3478183950789805E-2"/>
          <c:w val="0.8718339895013123"/>
          <c:h val="0.83333185905680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Figure_3_Entities!$B$15</c:f>
              <c:strCache>
                <c:ptCount val="1"/>
                <c:pt idx="0">
                  <c:v>government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Figure_3_Entities!$C$14:$I$14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Figure_3_Entities!$C$15:$I$15</c:f>
              <c:numCache>
                <c:formatCode>General</c:formatCode>
                <c:ptCount val="7"/>
                <c:pt idx="0">
                  <c:v>0.10854129999999999</c:v>
                </c:pt>
                <c:pt idx="1">
                  <c:v>1.4823999999999999</c:v>
                </c:pt>
                <c:pt idx="2">
                  <c:v>1.8789960000000001</c:v>
                </c:pt>
                <c:pt idx="3">
                  <c:v>-1.2837179999999999</c:v>
                </c:pt>
                <c:pt idx="4">
                  <c:v>-1.2879480000000001</c:v>
                </c:pt>
                <c:pt idx="5">
                  <c:v>0.84536310000000003</c:v>
                </c:pt>
                <c:pt idx="6">
                  <c:v>1.4761489999999999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5-5E46-A3C6-0873F1073E7C}"/>
            </c:ext>
          </c:extLst>
        </c:ser>
        <c:ser>
          <c:idx val="1"/>
          <c:order val="1"/>
          <c:tx>
            <c:strRef>
              <c:f>Figure_3_Entities!$B$16</c:f>
              <c:strCache>
                <c:ptCount val="1"/>
                <c:pt idx="0">
                  <c:v>opposition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Figure_3_Entities!$C$14:$I$14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Figure_3_Entities!$C$16:$I$16</c:f>
              <c:numCache>
                <c:formatCode>General</c:formatCode>
                <c:ptCount val="7"/>
                <c:pt idx="0">
                  <c:v>8.1609000000000004E-3</c:v>
                </c:pt>
                <c:pt idx="1">
                  <c:v>-1.044217</c:v>
                </c:pt>
                <c:pt idx="2">
                  <c:v>0.71174870000000001</c:v>
                </c:pt>
                <c:pt idx="3">
                  <c:v>0.13645180000000001</c:v>
                </c:pt>
                <c:pt idx="4">
                  <c:v>0.7535714</c:v>
                </c:pt>
                <c:pt idx="5">
                  <c:v>-1.6297509999999999</c:v>
                </c:pt>
                <c:pt idx="6">
                  <c:v>0.55348299999999995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45-5E46-A3C6-0873F1073E7C}"/>
            </c:ext>
          </c:extLst>
        </c:ser>
        <c:ser>
          <c:idx val="2"/>
          <c:order val="2"/>
          <c:tx>
            <c:strRef>
              <c:f>Figure_3_Entities!$B$17</c:f>
              <c:strCache>
                <c:ptCount val="1"/>
                <c:pt idx="0">
                  <c:v>new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Figure_3_Entities!$C$14:$I$14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Figure_3_Entities!$C$17:$I$17</c:f>
              <c:numCache>
                <c:formatCode>General</c:formatCode>
                <c:ptCount val="7"/>
                <c:pt idx="0">
                  <c:v>0.31740400000000002</c:v>
                </c:pt>
                <c:pt idx="1">
                  <c:v>1.1639679999999999</c:v>
                </c:pt>
                <c:pt idx="2">
                  <c:v>0</c:v>
                </c:pt>
                <c:pt idx="3">
                  <c:v>5.1659700000000003E-2</c:v>
                </c:pt>
                <c:pt idx="4">
                  <c:v>0.1592595</c:v>
                </c:pt>
                <c:pt idx="5">
                  <c:v>9.0419600000000003E-2</c:v>
                </c:pt>
                <c:pt idx="6">
                  <c:v>-2.3029380000000002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45-5E46-A3C6-0873F1073E7C}"/>
            </c:ext>
          </c:extLst>
        </c:ser>
        <c:ser>
          <c:idx val="3"/>
          <c:order val="3"/>
          <c:tx>
            <c:strRef>
              <c:f>Figure_3_Entities!$B$18</c:f>
              <c:strCache>
                <c:ptCount val="1"/>
                <c:pt idx="0">
                  <c:v>no representation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Figure_3_Entities!$C$14:$I$14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Figure_3_Entities!$C$18:$I$18</c:f>
              <c:numCache>
                <c:formatCode>General</c:formatCode>
                <c:ptCount val="7"/>
                <c:pt idx="0">
                  <c:v>0</c:v>
                </c:pt>
                <c:pt idx="1">
                  <c:v>-0.1592625</c:v>
                </c:pt>
                <c:pt idx="2">
                  <c:v>0.21668580000000001</c:v>
                </c:pt>
                <c:pt idx="3">
                  <c:v>0.66423750000000004</c:v>
                </c:pt>
                <c:pt idx="4">
                  <c:v>-0.1202911</c:v>
                </c:pt>
                <c:pt idx="5">
                  <c:v>1.07587E-2</c:v>
                </c:pt>
                <c:pt idx="6">
                  <c:v>6.5755300000000003E-2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45-5E46-A3C6-0873F1073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457472"/>
        <c:axId val="1491454208"/>
      </c:barChart>
      <c:catAx>
        <c:axId val="14914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9145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454208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Vote share change (% votes)</a:t>
                </a:r>
              </a:p>
            </c:rich>
          </c:tx>
          <c:layout>
            <c:manualLayout>
              <c:xMode val="edge"/>
              <c:yMode val="edge"/>
              <c:x val="1.8423393866307251E-2"/>
              <c:y val="0.165573574136566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91457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376891655434966"/>
          <c:y val="2.4413354580677414E-2"/>
          <c:w val="0.74375576363765339"/>
          <c:h val="6.159400151707378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0010995247214"/>
          <c:y val="4.3478183950789805E-2"/>
          <c:w val="0.8718339895013123"/>
          <c:h val="0.87192642586343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Figure_3_Entities!$B$54</c:f>
              <c:strCache>
                <c:ptCount val="1"/>
                <c:pt idx="0">
                  <c:v>government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numRef>
              <c:f>Figure_3_Entities!$C$14:$I$14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Figure_3_Entities!$C$54:$I$54</c:f>
              <c:numCache>
                <c:formatCode>0.00</c:formatCode>
                <c:ptCount val="7"/>
                <c:pt idx="0">
                  <c:v>-1.0724039999999999</c:v>
                </c:pt>
                <c:pt idx="1">
                  <c:v>0.69911310000000004</c:v>
                </c:pt>
                <c:pt idx="2">
                  <c:v>5.8906199999999999E-2</c:v>
                </c:pt>
                <c:pt idx="3">
                  <c:v>-0.72315580000000002</c:v>
                </c:pt>
                <c:pt idx="4">
                  <c:v>-1.51372E-2</c:v>
                </c:pt>
                <c:pt idx="5">
                  <c:v>-3.836052</c:v>
                </c:pt>
                <c:pt idx="6">
                  <c:v>-6.4437009999999999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E-704C-8F0C-FCF636A425AD}"/>
            </c:ext>
          </c:extLst>
        </c:ser>
        <c:ser>
          <c:idx val="1"/>
          <c:order val="1"/>
          <c:tx>
            <c:strRef>
              <c:f>Figure_3_Entities!$B$55</c:f>
              <c:strCache>
                <c:ptCount val="1"/>
                <c:pt idx="0">
                  <c:v>opposition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>
                  <a:alpha val="96000"/>
                </a:srgbClr>
              </a:solidFill>
            </a:ln>
          </c:spPr>
          <c:invertIfNegative val="0"/>
          <c:cat>
            <c:numRef>
              <c:f>Figure_3_Entities!$C$14:$I$14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Figure_3_Entities!$C$55:$I$55</c:f>
              <c:numCache>
                <c:formatCode>0.00</c:formatCode>
                <c:ptCount val="7"/>
                <c:pt idx="0">
                  <c:v>-2.979905</c:v>
                </c:pt>
                <c:pt idx="1">
                  <c:v>-0.38414949999999998</c:v>
                </c:pt>
                <c:pt idx="2">
                  <c:v>-6.2228089999999998</c:v>
                </c:pt>
                <c:pt idx="3">
                  <c:v>-2.8029160000000002</c:v>
                </c:pt>
                <c:pt idx="4">
                  <c:v>-3.2158340000000001</c:v>
                </c:pt>
                <c:pt idx="5">
                  <c:v>-2.7610890000000001</c:v>
                </c:pt>
                <c:pt idx="6">
                  <c:v>-8.1414550000000006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5E-704C-8F0C-FCF636A425AD}"/>
            </c:ext>
          </c:extLst>
        </c:ser>
        <c:ser>
          <c:idx val="2"/>
          <c:order val="2"/>
          <c:tx>
            <c:strRef>
              <c:f>Figure_3_Entities!$B$56</c:f>
              <c:strCache>
                <c:ptCount val="1"/>
                <c:pt idx="0">
                  <c:v>new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numRef>
              <c:f>Figure_3_Entities!$C$14:$I$14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Figure_3_Entities!$C$56:$I$56</c:f>
              <c:numCache>
                <c:formatCode>0.00</c:formatCode>
                <c:ptCount val="7"/>
                <c:pt idx="0">
                  <c:v>1.8551</c:v>
                </c:pt>
                <c:pt idx="1">
                  <c:v>-0.99730640000000004</c:v>
                </c:pt>
                <c:pt idx="2">
                  <c:v>-3.6350319999999998</c:v>
                </c:pt>
                <c:pt idx="3">
                  <c:v>9.3981599999999998E-2</c:v>
                </c:pt>
                <c:pt idx="4">
                  <c:v>0.27997680000000003</c:v>
                </c:pt>
                <c:pt idx="5">
                  <c:v>-0.2149267</c:v>
                </c:pt>
                <c:pt idx="6">
                  <c:v>10.357900000000001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E-704C-8F0C-FCF636A425AD}"/>
            </c:ext>
          </c:extLst>
        </c:ser>
        <c:ser>
          <c:idx val="3"/>
          <c:order val="3"/>
          <c:tx>
            <c:strRef>
              <c:f>Figure_3_Entities!$B$57</c:f>
              <c:strCache>
                <c:ptCount val="1"/>
                <c:pt idx="0">
                  <c:v>no representation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numRef>
              <c:f>Figure_3_Entities!$C$14:$I$14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Figure_3_Entities!$C$57:$I$57</c:f>
              <c:numCache>
                <c:formatCode>0.00</c:formatCode>
                <c:ptCount val="7"/>
                <c:pt idx="0">
                  <c:v>0</c:v>
                </c:pt>
                <c:pt idx="1">
                  <c:v>7.60353E-2</c:v>
                </c:pt>
                <c:pt idx="2">
                  <c:v>0</c:v>
                </c:pt>
                <c:pt idx="3">
                  <c:v>-0.18</c:v>
                </c:pt>
                <c:pt idx="4">
                  <c:v>-0.90542429999999996</c:v>
                </c:pt>
                <c:pt idx="5">
                  <c:v>1.495449</c:v>
                </c:pt>
                <c:pt idx="6">
                  <c:v>1.9929509999999999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5E-704C-8F0C-FCF636A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456384"/>
        <c:axId val="-2137638128"/>
      </c:barChart>
      <c:catAx>
        <c:axId val="149145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13763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7638128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Vote share change (% votes)</a:t>
                </a:r>
              </a:p>
            </c:rich>
          </c:tx>
          <c:layout>
            <c:manualLayout>
              <c:xMode val="edge"/>
              <c:yMode val="edge"/>
              <c:x val="1.119180490788166E-2"/>
              <c:y val="0.189268080620357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91456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250765529308838"/>
          <c:y val="3.7640867808190641E-2"/>
          <c:w val="0.73061762549951526"/>
          <c:h val="6.159400151707378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5386370622589"/>
          <c:y val="4.3478183950789805E-2"/>
          <c:w val="0.86808023574755855"/>
          <c:h val="0.87192642586343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Figure_3_Kantons!$B$13</c:f>
              <c:strCache>
                <c:ptCount val="1"/>
                <c:pt idx="0">
                  <c:v>government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Figure_3_Kantons!$K$13:$Q$13</c:f>
                <c:numCache>
                  <c:formatCode>General</c:formatCode>
                  <c:ptCount val="7"/>
                  <c:pt idx="0">
                    <c:v>10.688101478649205</c:v>
                  </c:pt>
                  <c:pt idx="1">
                    <c:v>10.02898110833207</c:v>
                  </c:pt>
                  <c:pt idx="2">
                    <c:v>9.7051599502535613</c:v>
                  </c:pt>
                  <c:pt idx="3">
                    <c:v>13.454310674518267</c:v>
                  </c:pt>
                  <c:pt idx="4">
                    <c:v>10.032336748442223</c:v>
                  </c:pt>
                  <c:pt idx="5">
                    <c:v>14.958908172675068</c:v>
                  </c:pt>
                  <c:pt idx="6">
                    <c:v>17.282829047753083</c:v>
                  </c:pt>
                </c:numCache>
              </c:numRef>
            </c:plus>
            <c:minus>
              <c:numRef>
                <c:f>Figure_3_Kantons!$K$13:$Q$13</c:f>
                <c:numCache>
                  <c:formatCode>General</c:formatCode>
                  <c:ptCount val="7"/>
                  <c:pt idx="0">
                    <c:v>10.688101478649205</c:v>
                  </c:pt>
                  <c:pt idx="1">
                    <c:v>10.02898110833207</c:v>
                  </c:pt>
                  <c:pt idx="2">
                    <c:v>9.7051599502535613</c:v>
                  </c:pt>
                  <c:pt idx="3">
                    <c:v>13.454310674518267</c:v>
                  </c:pt>
                  <c:pt idx="4">
                    <c:v>10.032336748442223</c:v>
                  </c:pt>
                  <c:pt idx="5">
                    <c:v>14.958908172675068</c:v>
                  </c:pt>
                  <c:pt idx="6">
                    <c:v>17.282829047753083</c:v>
                  </c:pt>
                </c:numCache>
              </c:numRef>
            </c:minus>
          </c:errBars>
          <c:cat>
            <c:numRef>
              <c:f>Figure_3_Kantons!$C$12:$I$12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Figure_3_Kantons!$C$13:$I$13</c:f>
              <c:numCache>
                <c:formatCode>0.00</c:formatCode>
                <c:ptCount val="7"/>
                <c:pt idx="0">
                  <c:v>4.4507443200000001</c:v>
                </c:pt>
                <c:pt idx="1">
                  <c:v>0.67863000000000029</c:v>
                </c:pt>
                <c:pt idx="2">
                  <c:v>-3.8006742222222218</c:v>
                </c:pt>
                <c:pt idx="3">
                  <c:v>3.6058972799999998</c:v>
                </c:pt>
                <c:pt idx="4">
                  <c:v>-3.8959674999999998</c:v>
                </c:pt>
                <c:pt idx="5">
                  <c:v>5.6016045000000005</c:v>
                </c:pt>
                <c:pt idx="6">
                  <c:v>4.4681374000000007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B-D449-A8E0-EF3253C89D67}"/>
            </c:ext>
          </c:extLst>
        </c:ser>
        <c:ser>
          <c:idx val="1"/>
          <c:order val="1"/>
          <c:tx>
            <c:strRef>
              <c:f>Figure_3_Kantons!$B$14</c:f>
              <c:strCache>
                <c:ptCount val="1"/>
                <c:pt idx="0">
                  <c:v>opposition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Figure_3_Kantons!$K$14:$Q$14</c:f>
                <c:numCache>
                  <c:formatCode>General</c:formatCode>
                  <c:ptCount val="7"/>
                  <c:pt idx="0">
                    <c:v>6.2695091647304881</c:v>
                  </c:pt>
                  <c:pt idx="1">
                    <c:v>11.360858283336723</c:v>
                  </c:pt>
                  <c:pt idx="2">
                    <c:v>14.525617936809237</c:v>
                  </c:pt>
                  <c:pt idx="3">
                    <c:v>16.64057519907432</c:v>
                  </c:pt>
                  <c:pt idx="4">
                    <c:v>11.433660395123411</c:v>
                  </c:pt>
                  <c:pt idx="5">
                    <c:v>12.779417063393325</c:v>
                  </c:pt>
                  <c:pt idx="6">
                    <c:v>13.199958983849518</c:v>
                  </c:pt>
                </c:numCache>
              </c:numRef>
            </c:plus>
            <c:minus>
              <c:numRef>
                <c:f>Figure_3_Kantons!$K$14:$Q$14</c:f>
                <c:numCache>
                  <c:formatCode>General</c:formatCode>
                  <c:ptCount val="7"/>
                  <c:pt idx="0">
                    <c:v>6.2695091647304881</c:v>
                  </c:pt>
                  <c:pt idx="1">
                    <c:v>11.360858283336723</c:v>
                  </c:pt>
                  <c:pt idx="2">
                    <c:v>14.525617936809237</c:v>
                  </c:pt>
                  <c:pt idx="3">
                    <c:v>16.64057519907432</c:v>
                  </c:pt>
                  <c:pt idx="4">
                    <c:v>11.433660395123411</c:v>
                  </c:pt>
                  <c:pt idx="5">
                    <c:v>12.779417063393325</c:v>
                  </c:pt>
                  <c:pt idx="6">
                    <c:v>13.199958983849518</c:v>
                  </c:pt>
                </c:numCache>
              </c:numRef>
            </c:minus>
          </c:errBars>
          <c:cat>
            <c:numRef>
              <c:f>Figure_3_Kantons!$C$12:$I$12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Figure_3_Kantons!$C$14:$I$14</c:f>
              <c:numCache>
                <c:formatCode>0.00</c:formatCode>
                <c:ptCount val="7"/>
                <c:pt idx="0">
                  <c:v>-2.0873524400000001</c:v>
                </c:pt>
                <c:pt idx="1">
                  <c:v>-3.0811866999999999</c:v>
                </c:pt>
                <c:pt idx="2">
                  <c:v>-4.9107900888888896</c:v>
                </c:pt>
                <c:pt idx="3">
                  <c:v>-4.3940796300000002</c:v>
                </c:pt>
                <c:pt idx="4">
                  <c:v>-3.1652179500000002</c:v>
                </c:pt>
                <c:pt idx="5">
                  <c:v>-6.096794</c:v>
                </c:pt>
                <c:pt idx="6">
                  <c:v>-5.8177174800000007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B-D449-A8E0-EF3253C89D67}"/>
            </c:ext>
          </c:extLst>
        </c:ser>
        <c:ser>
          <c:idx val="2"/>
          <c:order val="2"/>
          <c:tx>
            <c:strRef>
              <c:f>Figure_3_Kantons!$B$15</c:f>
              <c:strCache>
                <c:ptCount val="1"/>
                <c:pt idx="0">
                  <c:v>new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Figure_3_Kantons!$K$15:$Q$15</c:f>
                <c:numCache>
                  <c:formatCode>General</c:formatCode>
                  <c:ptCount val="7"/>
                  <c:pt idx="0">
                    <c:v>5.5340800054269037</c:v>
                  </c:pt>
                  <c:pt idx="1">
                    <c:v>6.1246151698579556</c:v>
                  </c:pt>
                  <c:pt idx="2">
                    <c:v>2.6886756666666667</c:v>
                  </c:pt>
                  <c:pt idx="3">
                    <c:v>3.4974655278827487</c:v>
                  </c:pt>
                  <c:pt idx="4">
                    <c:v>13.887651426927672</c:v>
                  </c:pt>
                  <c:pt idx="5">
                    <c:v>2.7868042514872009</c:v>
                  </c:pt>
                  <c:pt idx="6">
                    <c:v>5.617383781421954</c:v>
                  </c:pt>
                </c:numCache>
              </c:numRef>
            </c:plus>
            <c:minus>
              <c:numRef>
                <c:f>Figure_3_Kantons!$K$15:$Q$15</c:f>
                <c:numCache>
                  <c:formatCode>General</c:formatCode>
                  <c:ptCount val="7"/>
                  <c:pt idx="0">
                    <c:v>5.5340800054269037</c:v>
                  </c:pt>
                  <c:pt idx="1">
                    <c:v>6.1246151698579556</c:v>
                  </c:pt>
                  <c:pt idx="2">
                    <c:v>2.6886756666666667</c:v>
                  </c:pt>
                  <c:pt idx="3">
                    <c:v>3.4974655278827487</c:v>
                  </c:pt>
                  <c:pt idx="4">
                    <c:v>13.887651426927672</c:v>
                  </c:pt>
                  <c:pt idx="5">
                    <c:v>2.7868042514872009</c:v>
                  </c:pt>
                  <c:pt idx="6">
                    <c:v>5.617383781421954</c:v>
                  </c:pt>
                </c:numCache>
              </c:numRef>
            </c:minus>
          </c:errBars>
          <c:cat>
            <c:numRef>
              <c:f>Figure_3_Kantons!$C$12:$I$12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Figure_3_Kantons!$C$15:$I$15</c:f>
              <c:numCache>
                <c:formatCode>0.00</c:formatCode>
                <c:ptCount val="7"/>
                <c:pt idx="0">
                  <c:v>-2.1916019499999999</c:v>
                </c:pt>
                <c:pt idx="1">
                  <c:v>1.5899636100000003</c:v>
                </c:pt>
                <c:pt idx="2">
                  <c:v>0.89622522222222223</c:v>
                </c:pt>
                <c:pt idx="3">
                  <c:v>1.5727225</c:v>
                </c:pt>
                <c:pt idx="4">
                  <c:v>5.8256293000000001</c:v>
                </c:pt>
                <c:pt idx="5">
                  <c:v>0.48815958000000004</c:v>
                </c:pt>
                <c:pt idx="6">
                  <c:v>1.1486430300000001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B-D449-A8E0-EF3253C89D67}"/>
            </c:ext>
          </c:extLst>
        </c:ser>
        <c:ser>
          <c:idx val="3"/>
          <c:order val="3"/>
          <c:tx>
            <c:strRef>
              <c:f>Figure_3_Kantons!$B$16</c:f>
              <c:strCache>
                <c:ptCount val="1"/>
                <c:pt idx="0">
                  <c:v>no representation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Figure_3_Kantons!$K$16:$Q$16</c:f>
                <c:numCache>
                  <c:formatCode>General</c:formatCode>
                  <c:ptCount val="7"/>
                  <c:pt idx="1">
                    <c:v>5.2339184353941901</c:v>
                  </c:pt>
                  <c:pt idx="2">
                    <c:v>2.1973948646295534</c:v>
                  </c:pt>
                  <c:pt idx="3">
                    <c:v>3.682924877903929</c:v>
                  </c:pt>
                  <c:pt idx="4">
                    <c:v>4.7288597102252554</c:v>
                  </c:pt>
                  <c:pt idx="5">
                    <c:v>1.3903664168019843</c:v>
                  </c:pt>
                  <c:pt idx="6">
                    <c:v>2.0403998836874129</c:v>
                  </c:pt>
                </c:numCache>
              </c:numRef>
            </c:plus>
            <c:minus>
              <c:numRef>
                <c:f>Figure_3_Kantons!$K$16:$Q$16</c:f>
                <c:numCache>
                  <c:formatCode>General</c:formatCode>
                  <c:ptCount val="7"/>
                  <c:pt idx="1">
                    <c:v>5.2339184353941901</c:v>
                  </c:pt>
                  <c:pt idx="2">
                    <c:v>2.1973948646295534</c:v>
                  </c:pt>
                  <c:pt idx="3">
                    <c:v>3.682924877903929</c:v>
                  </c:pt>
                  <c:pt idx="4">
                    <c:v>4.7288597102252554</c:v>
                  </c:pt>
                  <c:pt idx="5">
                    <c:v>1.3903664168019843</c:v>
                  </c:pt>
                  <c:pt idx="6">
                    <c:v>2.0403998836874129</c:v>
                  </c:pt>
                </c:numCache>
              </c:numRef>
            </c:minus>
          </c:errBars>
          <c:cat>
            <c:numRef>
              <c:f>Figure_3_Kantons!$C$12:$I$12</c:f>
              <c:numCache>
                <c:formatCode>General</c:formatCode>
                <c:ptCount val="7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</c:numCache>
            </c:numRef>
          </c:cat>
          <c:val>
            <c:numRef>
              <c:f>Figure_3_Kantons!$C$16:$I$16</c:f>
              <c:numCache>
                <c:formatCode>0.00</c:formatCode>
                <c:ptCount val="7"/>
                <c:pt idx="1">
                  <c:v>-0.39738559999999995</c:v>
                </c:pt>
                <c:pt idx="2">
                  <c:v>1.4847697222222223</c:v>
                </c:pt>
                <c:pt idx="3">
                  <c:v>1.4950820399999998</c:v>
                </c:pt>
                <c:pt idx="4">
                  <c:v>1.22152376</c:v>
                </c:pt>
                <c:pt idx="5">
                  <c:v>0.33850417000000005</c:v>
                </c:pt>
                <c:pt idx="6">
                  <c:v>-0.85714304000000008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B-D449-A8E0-EF3253C89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7284768"/>
        <c:axId val="-2017284224"/>
      </c:barChart>
      <c:catAx>
        <c:axId val="-20172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1728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7284224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Vote share change (% votes)</a:t>
                </a:r>
              </a:p>
            </c:rich>
          </c:tx>
          <c:layout>
            <c:manualLayout>
              <c:xMode val="edge"/>
              <c:yMode val="edge"/>
              <c:x val="1.2792763235676619E-2"/>
              <c:y val="0.15895981752280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1728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312327090870397"/>
          <c:y val="3.7640867808190641E-2"/>
          <c:w val="0.74563264051453026"/>
          <c:h val="6.159400151707378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5</xdr:row>
      <xdr:rowOff>161925</xdr:rowOff>
    </xdr:from>
    <xdr:to>
      <xdr:col>18</xdr:col>
      <xdr:colOff>429260</xdr:colOff>
      <xdr:row>29</xdr:row>
      <xdr:rowOff>40005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29</xdr:row>
      <xdr:rowOff>158750</xdr:rowOff>
    </xdr:from>
    <xdr:to>
      <xdr:col>18</xdr:col>
      <xdr:colOff>518160</xdr:colOff>
      <xdr:row>53</xdr:row>
      <xdr:rowOff>36830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7DE31B-F524-D244-A9FD-112CAF1AE6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2</xdr:row>
      <xdr:rowOff>142875</xdr:rowOff>
    </xdr:from>
    <xdr:to>
      <xdr:col>17</xdr:col>
      <xdr:colOff>441960</xdr:colOff>
      <xdr:row>26</xdr:row>
      <xdr:rowOff>20955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5</xdr:row>
      <xdr:rowOff>41275</xdr:rowOff>
    </xdr:from>
    <xdr:to>
      <xdr:col>16</xdr:col>
      <xdr:colOff>327660</xdr:colOff>
      <xdr:row>28</xdr:row>
      <xdr:rowOff>84455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0</xdr:rowOff>
    </xdr:from>
    <xdr:to>
      <xdr:col>15</xdr:col>
      <xdr:colOff>146685</xdr:colOff>
      <xdr:row>46</xdr:row>
      <xdr:rowOff>30480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60</xdr:row>
      <xdr:rowOff>0</xdr:rowOff>
    </xdr:from>
    <xdr:to>
      <xdr:col>15</xdr:col>
      <xdr:colOff>146685</xdr:colOff>
      <xdr:row>78</xdr:row>
      <xdr:rowOff>182880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0</xdr:rowOff>
    </xdr:from>
    <xdr:to>
      <xdr:col>15</xdr:col>
      <xdr:colOff>146685</xdr:colOff>
      <xdr:row>44</xdr:row>
      <xdr:rowOff>30480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workbookViewId="0"/>
  </sheetViews>
  <sheetFormatPr baseColWidth="10" defaultColWidth="9.1640625" defaultRowHeight="13" x14ac:dyDescent="0.15"/>
  <cols>
    <col min="1" max="1" width="3" style="2" customWidth="1"/>
    <col min="2" max="2" width="5.1640625" style="2" customWidth="1"/>
    <col min="3" max="8" width="7" style="2" customWidth="1"/>
    <col min="9" max="16384" width="9.1640625" style="2"/>
  </cols>
  <sheetData>
    <row r="1" spans="1:10" ht="16" x14ac:dyDescent="0.2">
      <c r="A1" s="1" t="s">
        <v>17</v>
      </c>
    </row>
    <row r="4" spans="1:10" x14ac:dyDescent="0.15">
      <c r="A4" s="5" t="s">
        <v>96</v>
      </c>
    </row>
    <row r="5" spans="1:10" x14ac:dyDescent="0.15">
      <c r="A5" s="3"/>
    </row>
    <row r="8" spans="1:10" x14ac:dyDescent="0.15">
      <c r="B8" s="20"/>
      <c r="C8" s="20" t="s">
        <v>90</v>
      </c>
      <c r="D8" s="20" t="s">
        <v>91</v>
      </c>
      <c r="E8" s="20" t="s">
        <v>92</v>
      </c>
      <c r="F8" s="20" t="s">
        <v>93</v>
      </c>
      <c r="G8" s="20" t="s">
        <v>94</v>
      </c>
      <c r="H8" s="20" t="s">
        <v>95</v>
      </c>
      <c r="I8" s="20"/>
      <c r="J8" s="20"/>
    </row>
    <row r="9" spans="1:10" x14ac:dyDescent="0.15">
      <c r="B9" s="3">
        <v>1996</v>
      </c>
      <c r="C9" s="8">
        <v>33.499969999999998</v>
      </c>
      <c r="D9" s="8">
        <v>40.345329999999997</v>
      </c>
      <c r="E9" s="8">
        <v>33.282919999999997</v>
      </c>
      <c r="F9" s="8">
        <v>41.927079999999997</v>
      </c>
      <c r="G9" s="8">
        <v>0.36617820000000001</v>
      </c>
      <c r="H9" s="8">
        <v>4.2380319999999996</v>
      </c>
      <c r="I9" s="8"/>
      <c r="J9" s="8"/>
    </row>
    <row r="10" spans="1:10" x14ac:dyDescent="0.15">
      <c r="B10" s="3">
        <v>1998</v>
      </c>
      <c r="C10" s="8">
        <v>31.628920000000001</v>
      </c>
      <c r="D10" s="8">
        <v>48.574379999999998</v>
      </c>
      <c r="E10" s="8">
        <v>30.74719</v>
      </c>
      <c r="F10" s="8">
        <v>36.447569999999999</v>
      </c>
      <c r="G10" s="8">
        <v>2.119621</v>
      </c>
      <c r="H10" s="8">
        <v>29.30442</v>
      </c>
      <c r="I10" s="8"/>
      <c r="J10" s="8"/>
    </row>
    <row r="11" spans="1:10" x14ac:dyDescent="0.15">
      <c r="B11" s="3">
        <v>2000</v>
      </c>
      <c r="C11" s="8">
        <v>32.967590000000001</v>
      </c>
      <c r="D11" s="8">
        <v>39.818840000000002</v>
      </c>
      <c r="E11" s="8">
        <v>29.898790000000002</v>
      </c>
      <c r="F11" s="8">
        <v>43.146210000000004</v>
      </c>
      <c r="G11" s="8">
        <v>3.9687079999999999</v>
      </c>
      <c r="H11" s="8">
        <v>6.7786679999999997</v>
      </c>
      <c r="I11" s="8"/>
      <c r="J11" s="8"/>
    </row>
    <row r="12" spans="1:10" x14ac:dyDescent="0.15">
      <c r="B12" s="3">
        <v>2002</v>
      </c>
      <c r="C12" s="8">
        <v>30.65551</v>
      </c>
      <c r="D12" s="8">
        <v>41.753189999999996</v>
      </c>
      <c r="E12" s="8">
        <v>30.660969999999999</v>
      </c>
      <c r="F12" s="8">
        <v>43.249029999999998</v>
      </c>
      <c r="G12" s="8">
        <v>1.451165</v>
      </c>
      <c r="H12" s="8">
        <v>2.503072</v>
      </c>
      <c r="I12" s="8"/>
      <c r="J12" s="8"/>
    </row>
    <row r="13" spans="1:10" x14ac:dyDescent="0.15">
      <c r="B13" s="3">
        <v>2006</v>
      </c>
      <c r="C13" s="8">
        <v>27.832450000000001</v>
      </c>
      <c r="D13" s="8">
        <v>45.566600000000001</v>
      </c>
      <c r="E13" s="8">
        <v>28.756080000000001</v>
      </c>
      <c r="F13" s="8">
        <v>46.653919999999999</v>
      </c>
      <c r="G13" s="8">
        <v>1.7257750000000001</v>
      </c>
      <c r="H13" s="8">
        <v>4.4135530000000003</v>
      </c>
      <c r="I13" s="8"/>
      <c r="J13" s="8"/>
    </row>
    <row r="14" spans="1:10" x14ac:dyDescent="0.15">
      <c r="B14" s="3">
        <v>2010</v>
      </c>
      <c r="C14" s="8">
        <v>29.444610000000001</v>
      </c>
      <c r="D14" s="8">
        <v>46.050519999999999</v>
      </c>
      <c r="E14" s="8">
        <v>30.022729999999999</v>
      </c>
      <c r="F14" s="8">
        <v>49.042270000000002</v>
      </c>
      <c r="G14" s="8">
        <v>2.1039810000000001</v>
      </c>
      <c r="H14" s="8">
        <v>6.2545190000000002</v>
      </c>
      <c r="I14" s="8"/>
      <c r="J14" s="8"/>
    </row>
    <row r="15" spans="1:10" x14ac:dyDescent="0.15">
      <c r="B15" s="3">
        <v>2014</v>
      </c>
      <c r="C15" s="8">
        <v>32.096960000000003</v>
      </c>
      <c r="D15" s="8">
        <v>58.94453</v>
      </c>
      <c r="E15" s="8">
        <v>32.279710000000001</v>
      </c>
      <c r="F15" s="8">
        <v>54.770290000000003</v>
      </c>
      <c r="G15" s="8">
        <v>2.6986759999999999</v>
      </c>
      <c r="H15" s="8">
        <v>17.732479999999999</v>
      </c>
      <c r="I15" s="8"/>
      <c r="J15" s="8"/>
    </row>
    <row r="16" spans="1:10" x14ac:dyDescent="0.15">
      <c r="C16" s="8"/>
      <c r="D16" s="8"/>
      <c r="E16" s="8"/>
    </row>
    <row r="17" spans="2:10" x14ac:dyDescent="0.15">
      <c r="C17" s="8"/>
      <c r="D17" s="8"/>
      <c r="E17" s="8"/>
    </row>
    <row r="18" spans="2:10" x14ac:dyDescent="0.15">
      <c r="C18" s="8"/>
      <c r="D18" s="8"/>
      <c r="E18" s="8"/>
    </row>
    <row r="19" spans="2:10" x14ac:dyDescent="0.15">
      <c r="C19" s="8"/>
      <c r="D19" s="8"/>
      <c r="E19" s="20"/>
    </row>
    <row r="20" spans="2:10" x14ac:dyDescent="0.15">
      <c r="B20" s="20"/>
      <c r="C20" s="20" t="s">
        <v>97</v>
      </c>
      <c r="D20" s="20" t="s">
        <v>102</v>
      </c>
      <c r="F20" s="20"/>
      <c r="G20" s="20"/>
      <c r="I20" s="20"/>
      <c r="J20" s="20"/>
    </row>
    <row r="21" spans="2:10" x14ac:dyDescent="0.15">
      <c r="B21" s="3">
        <v>1996</v>
      </c>
      <c r="C21" s="8">
        <v>34.877942000000004</v>
      </c>
      <c r="D21" s="8">
        <v>34.893256000000001</v>
      </c>
      <c r="F21" s="8"/>
      <c r="G21" s="8"/>
      <c r="I21" s="8"/>
      <c r="J21" s="8"/>
    </row>
    <row r="22" spans="2:10" x14ac:dyDescent="0.15">
      <c r="B22" s="3">
        <v>1998</v>
      </c>
      <c r="C22" s="8">
        <v>32.804208000000003</v>
      </c>
      <c r="D22" s="8">
        <v>32.942409999999995</v>
      </c>
      <c r="F22" s="8"/>
      <c r="G22" s="8"/>
      <c r="I22" s="8"/>
      <c r="J22" s="8"/>
    </row>
    <row r="23" spans="2:10" x14ac:dyDescent="0.15">
      <c r="B23" s="3">
        <v>2000</v>
      </c>
      <c r="C23" s="8">
        <v>33.225389999999997</v>
      </c>
      <c r="D23" s="8">
        <v>33.255891111111112</v>
      </c>
      <c r="F23" s="8"/>
      <c r="G23" s="8"/>
      <c r="I23" s="8"/>
      <c r="J23" s="8"/>
    </row>
    <row r="24" spans="2:10" x14ac:dyDescent="0.15">
      <c r="B24" s="3">
        <v>2002</v>
      </c>
      <c r="C24" s="8">
        <v>33.717672000000007</v>
      </c>
      <c r="D24" s="8">
        <v>33.440765000000006</v>
      </c>
      <c r="F24" s="8"/>
      <c r="G24" s="8"/>
      <c r="I24" s="8"/>
      <c r="J24" s="8"/>
    </row>
    <row r="25" spans="2:10" x14ac:dyDescent="0.15">
      <c r="B25" s="3">
        <v>2006</v>
      </c>
      <c r="C25" s="8">
        <v>32.225664000000002</v>
      </c>
      <c r="D25" s="8">
        <v>32.070078000000002</v>
      </c>
      <c r="F25" s="8"/>
      <c r="G25" s="8"/>
      <c r="I25" s="8"/>
      <c r="J25" s="8"/>
    </row>
    <row r="26" spans="2:10" x14ac:dyDescent="0.15">
      <c r="B26" s="3">
        <v>2010</v>
      </c>
      <c r="C26" s="8">
        <v>31.674745999999999</v>
      </c>
      <c r="D26" s="8">
        <v>31.361761999999999</v>
      </c>
      <c r="F26" s="8"/>
      <c r="G26" s="8"/>
      <c r="I26" s="8"/>
      <c r="J26" s="8"/>
    </row>
    <row r="27" spans="2:10" x14ac:dyDescent="0.15">
      <c r="B27" s="3">
        <v>2014</v>
      </c>
      <c r="C27" s="8">
        <v>35.401286000000006</v>
      </c>
      <c r="D27" s="8">
        <v>34.851475000000008</v>
      </c>
      <c r="F27" s="8"/>
      <c r="G27" s="8"/>
      <c r="I27" s="8"/>
      <c r="J27" s="8"/>
    </row>
    <row r="28" spans="2:10" x14ac:dyDescent="0.15">
      <c r="C28" s="8"/>
      <c r="D28" s="8"/>
      <c r="E28" s="8"/>
    </row>
  </sheetData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82"/>
  <sheetViews>
    <sheetView workbookViewId="0"/>
  </sheetViews>
  <sheetFormatPr baseColWidth="10" defaultColWidth="9.1640625" defaultRowHeight="13" x14ac:dyDescent="0.15"/>
  <cols>
    <col min="1" max="1" width="3" style="2" customWidth="1"/>
    <col min="2" max="2" width="5.33203125" style="2" customWidth="1"/>
    <col min="3" max="3" width="2.83203125" style="2" customWidth="1"/>
    <col min="4" max="5" width="6.5" style="2" customWidth="1"/>
    <col min="6" max="6" width="5.33203125" style="2" customWidth="1"/>
    <col min="7" max="16" width="6.5" style="2" customWidth="1"/>
    <col min="17" max="17" width="3.1640625" style="2" customWidth="1"/>
    <col min="18" max="18" width="5.33203125" style="20" customWidth="1"/>
    <col min="19" max="19" width="8.1640625" style="20" customWidth="1"/>
    <col min="20" max="16384" width="9.1640625" style="2"/>
  </cols>
  <sheetData>
    <row r="1" spans="1:19" ht="16" x14ac:dyDescent="0.2">
      <c r="A1" s="1" t="s">
        <v>32</v>
      </c>
      <c r="B1" s="1"/>
      <c r="C1" s="1"/>
    </row>
    <row r="2" spans="1:19" s="3" customFormat="1" x14ac:dyDescent="0.15">
      <c r="R2" s="17"/>
      <c r="S2" s="17"/>
    </row>
    <row r="3" spans="1:19" s="3" customFormat="1" x14ac:dyDescent="0.15">
      <c r="R3" s="17"/>
      <c r="S3" s="17"/>
    </row>
    <row r="4" spans="1:19" s="3" customFormat="1" x14ac:dyDescent="0.15">
      <c r="A4" s="4" t="s">
        <v>13</v>
      </c>
      <c r="B4" s="5"/>
      <c r="C4" s="5"/>
      <c r="R4" s="17"/>
      <c r="S4" s="17"/>
    </row>
    <row r="5" spans="1:19" s="3" customFormat="1" x14ac:dyDescent="0.15">
      <c r="A5" s="6" t="s">
        <v>14</v>
      </c>
      <c r="B5" s="5"/>
      <c r="C5" s="5"/>
      <c r="R5" s="17"/>
      <c r="S5" s="17"/>
    </row>
    <row r="6" spans="1:19" s="3" customFormat="1" x14ac:dyDescent="0.15">
      <c r="A6" s="6" t="s">
        <v>15</v>
      </c>
      <c r="B6" s="5"/>
      <c r="C6" s="5"/>
      <c r="R6" s="17"/>
      <c r="S6" s="17"/>
    </row>
    <row r="7" spans="1:19" s="3" customFormat="1" x14ac:dyDescent="0.15">
      <c r="A7" s="6" t="s">
        <v>16</v>
      </c>
      <c r="R7" s="17"/>
      <c r="S7" s="17"/>
    </row>
    <row r="8" spans="1:19" s="3" customFormat="1" x14ac:dyDescent="0.15">
      <c r="R8" s="17"/>
      <c r="S8" s="17"/>
    </row>
    <row r="9" spans="1:19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7"/>
      <c r="S9" s="17"/>
    </row>
    <row r="10" spans="1:19" x14ac:dyDescent="0.15">
      <c r="A10" s="7" t="s">
        <v>33</v>
      </c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7"/>
      <c r="S10" s="17"/>
    </row>
    <row r="11" spans="1:19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7"/>
      <c r="S11" s="17"/>
    </row>
    <row r="12" spans="1:19" x14ac:dyDescent="0.15">
      <c r="A12" s="3"/>
      <c r="B12" s="3"/>
      <c r="C12" s="3"/>
      <c r="D12" s="11">
        <v>5.01</v>
      </c>
      <c r="E12" s="11">
        <v>5.0199999999999996</v>
      </c>
      <c r="F12" s="11"/>
      <c r="G12" s="11">
        <v>5.0299999999999994</v>
      </c>
      <c r="H12" s="11">
        <v>5.0399999999999991</v>
      </c>
      <c r="I12" s="11">
        <v>5.0500000000000007</v>
      </c>
      <c r="J12" s="11">
        <v>5.0600000000000005</v>
      </c>
      <c r="K12" s="11">
        <v>5.07</v>
      </c>
      <c r="L12" s="11">
        <v>5.08</v>
      </c>
      <c r="M12" s="11">
        <v>5.09</v>
      </c>
      <c r="N12" s="11">
        <v>5.0999999999999996</v>
      </c>
      <c r="O12" s="11">
        <v>5.1099999999999994</v>
      </c>
      <c r="P12" s="11">
        <v>5.1199999999999992</v>
      </c>
      <c r="Q12" s="3"/>
      <c r="R12" s="17" t="s">
        <v>101</v>
      </c>
      <c r="S12" s="17" t="s">
        <v>24</v>
      </c>
    </row>
    <row r="13" spans="1:19" x14ac:dyDescent="0.15">
      <c r="A13" s="3"/>
      <c r="B13" s="3"/>
      <c r="C13" s="3"/>
      <c r="D13" s="9" t="s">
        <v>1</v>
      </c>
      <c r="E13" s="9" t="s">
        <v>2</v>
      </c>
      <c r="F13" s="9"/>
      <c r="G13" s="9" t="s">
        <v>3</v>
      </c>
      <c r="H13" s="9" t="s">
        <v>4</v>
      </c>
      <c r="I13" s="9" t="s">
        <v>5</v>
      </c>
      <c r="J13" s="9" t="s">
        <v>6</v>
      </c>
      <c r="K13" s="9" t="s">
        <v>7</v>
      </c>
      <c r="L13" s="9" t="s">
        <v>8</v>
      </c>
      <c r="M13" s="9" t="s">
        <v>9</v>
      </c>
      <c r="N13" s="9" t="s">
        <v>10</v>
      </c>
      <c r="O13" s="9" t="s">
        <v>11</v>
      </c>
      <c r="P13" s="9" t="s">
        <v>12</v>
      </c>
      <c r="Q13" s="3"/>
      <c r="R13" s="17"/>
      <c r="S13" s="17" t="s">
        <v>25</v>
      </c>
    </row>
    <row r="14" spans="1:19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7"/>
      <c r="S14" s="17"/>
    </row>
    <row r="15" spans="1:19" x14ac:dyDescent="0.15">
      <c r="A15" s="3"/>
      <c r="B15" s="3">
        <v>1996</v>
      </c>
      <c r="C15" s="3"/>
      <c r="D15" s="18">
        <v>0.10854129999999999</v>
      </c>
      <c r="E15" s="18">
        <v>-1.0724039999999999</v>
      </c>
      <c r="F15" s="11"/>
      <c r="G15" s="18">
        <v>-0.35579680000000002</v>
      </c>
      <c r="H15" s="18">
        <v>17.037310000000002</v>
      </c>
      <c r="I15" s="18">
        <v>-10.004</v>
      </c>
      <c r="J15" s="18">
        <v>0.60140899999999997</v>
      </c>
      <c r="K15" s="18">
        <v>1.187891</v>
      </c>
      <c r="L15" s="18">
        <v>13.35393</v>
      </c>
      <c r="M15" s="18">
        <v>12.364850000000001</v>
      </c>
      <c r="N15" s="18">
        <v>11.71936</v>
      </c>
      <c r="O15" s="18">
        <v>-14.19736</v>
      </c>
      <c r="P15" s="18">
        <v>12.799849999999999</v>
      </c>
      <c r="Q15" s="3"/>
      <c r="R15" s="18">
        <f>AVERAGE(G15:P15)</f>
        <v>4.4507443200000001</v>
      </c>
      <c r="S15" s="11">
        <f>STDEV(G15:P15)</f>
        <v>10.688101478649205</v>
      </c>
    </row>
    <row r="16" spans="1:19" x14ac:dyDescent="0.15">
      <c r="A16" s="3"/>
      <c r="B16" s="3">
        <v>1998</v>
      </c>
      <c r="C16" s="3"/>
      <c r="D16" s="18">
        <v>1.4823999999999999</v>
      </c>
      <c r="E16" s="18">
        <v>0.69911310000000004</v>
      </c>
      <c r="F16" s="11"/>
      <c r="G16" s="18">
        <v>-1.3069059999999999</v>
      </c>
      <c r="H16" s="18">
        <v>1.0038339999999999</v>
      </c>
      <c r="I16" s="18">
        <v>-14.1853</v>
      </c>
      <c r="J16" s="18">
        <v>-6.1916169999999999</v>
      </c>
      <c r="K16" s="18">
        <v>-2.3345929999999999</v>
      </c>
      <c r="L16" s="18">
        <v>10.507720000000001</v>
      </c>
      <c r="M16" s="18">
        <v>14.83623</v>
      </c>
      <c r="N16" s="18">
        <v>13.478199999999999</v>
      </c>
      <c r="O16" s="18">
        <v>-11.90067</v>
      </c>
      <c r="P16" s="18">
        <v>2.8794019999999998</v>
      </c>
      <c r="Q16" s="3"/>
      <c r="R16" s="18">
        <f t="shared" ref="R16:R21" si="0">AVERAGE(G16:P16)</f>
        <v>0.67863000000000029</v>
      </c>
      <c r="S16" s="11">
        <f t="shared" ref="S16:S21" si="1">STDEV(G16:P16)</f>
        <v>10.02898110833207</v>
      </c>
    </row>
    <row r="17" spans="1:19" x14ac:dyDescent="0.15">
      <c r="A17" s="3"/>
      <c r="B17" s="3">
        <v>2000</v>
      </c>
      <c r="C17" s="3"/>
      <c r="D17" s="18">
        <v>1.8789960000000001</v>
      </c>
      <c r="E17" s="18">
        <v>5.8906199999999999E-2</v>
      </c>
      <c r="F17" s="11"/>
      <c r="G17" s="18">
        <v>-4.8550310000000003</v>
      </c>
      <c r="H17" s="18">
        <v>-7.0375889999999997</v>
      </c>
      <c r="I17" s="18">
        <v>-18.937989999999999</v>
      </c>
      <c r="J17" s="18">
        <v>-8.5367639999999998</v>
      </c>
      <c r="K17" s="18">
        <v>-3.1333540000000002</v>
      </c>
      <c r="L17" s="18">
        <v>4.8132739999999998</v>
      </c>
      <c r="M17" s="18"/>
      <c r="N17" s="18">
        <v>6.2282159999999998</v>
      </c>
      <c r="O17" s="18">
        <v>-13.689170000000001</v>
      </c>
      <c r="P17" s="18">
        <v>10.94234</v>
      </c>
      <c r="Q17" s="3"/>
      <c r="R17" s="18">
        <f t="shared" si="0"/>
        <v>-3.8006742222222218</v>
      </c>
      <c r="S17" s="11">
        <f t="shared" si="1"/>
        <v>9.7051599502535613</v>
      </c>
    </row>
    <row r="18" spans="1:19" x14ac:dyDescent="0.15">
      <c r="A18" s="3"/>
      <c r="B18" s="3">
        <v>2002</v>
      </c>
      <c r="C18" s="3"/>
      <c r="D18" s="18">
        <v>-1.2837179999999999</v>
      </c>
      <c r="E18" s="18">
        <v>-0.72315580000000002</v>
      </c>
      <c r="F18" s="11"/>
      <c r="G18" s="18">
        <v>-17.9574</v>
      </c>
      <c r="H18" s="18">
        <v>14.214869999999999</v>
      </c>
      <c r="I18" s="18">
        <v>-4.5784580000000004</v>
      </c>
      <c r="J18" s="18">
        <v>-11.76718</v>
      </c>
      <c r="K18" s="18">
        <v>-3.2187510000000001</v>
      </c>
      <c r="L18" s="18">
        <v>4.0909129999999996</v>
      </c>
      <c r="M18" s="18">
        <v>15.83821</v>
      </c>
      <c r="N18" s="18">
        <v>21.725429999999999</v>
      </c>
      <c r="O18" s="18">
        <v>-0.32166119999999998</v>
      </c>
      <c r="P18" s="18">
        <v>18.033000000000001</v>
      </c>
      <c r="Q18" s="3"/>
      <c r="R18" s="18">
        <f t="shared" si="0"/>
        <v>3.6058972799999998</v>
      </c>
      <c r="S18" s="11">
        <f t="shared" si="1"/>
        <v>13.454310674518267</v>
      </c>
    </row>
    <row r="19" spans="1:19" x14ac:dyDescent="0.15">
      <c r="A19" s="3"/>
      <c r="B19" s="3">
        <v>2006</v>
      </c>
      <c r="C19" s="3"/>
      <c r="D19" s="18">
        <v>-1.2879480000000001</v>
      </c>
      <c r="E19" s="18">
        <v>-1.51372E-2</v>
      </c>
      <c r="F19" s="11"/>
      <c r="G19" s="18">
        <v>-2.9896280000000002</v>
      </c>
      <c r="H19" s="18">
        <v>-6.8255290000000004</v>
      </c>
      <c r="I19" s="18">
        <v>-4.3361989999999997</v>
      </c>
      <c r="J19" s="18">
        <v>4.7561869999999997</v>
      </c>
      <c r="K19" s="18">
        <v>3.4915669999999999</v>
      </c>
      <c r="L19" s="18">
        <v>8.0763400000000001</v>
      </c>
      <c r="M19" s="18">
        <v>-1.1325240000000001</v>
      </c>
      <c r="N19" s="18">
        <v>-18.547160000000002</v>
      </c>
      <c r="O19" s="18">
        <v>1.6804509999999999</v>
      </c>
      <c r="P19" s="18">
        <v>-23.133179999999999</v>
      </c>
      <c r="Q19" s="3"/>
      <c r="R19" s="18">
        <f t="shared" si="0"/>
        <v>-3.8959674999999998</v>
      </c>
      <c r="S19" s="11">
        <f t="shared" si="1"/>
        <v>10.032336748442223</v>
      </c>
    </row>
    <row r="20" spans="1:19" x14ac:dyDescent="0.15">
      <c r="A20" s="3"/>
      <c r="B20" s="3">
        <v>2010</v>
      </c>
      <c r="C20" s="3"/>
      <c r="D20" s="18">
        <v>0.84536310000000003</v>
      </c>
      <c r="E20" s="18">
        <v>-3.836052</v>
      </c>
      <c r="F20" s="11"/>
      <c r="G20" s="18">
        <v>-10.724460000000001</v>
      </c>
      <c r="H20" s="18">
        <v>30.345849999999999</v>
      </c>
      <c r="I20" s="18">
        <v>-6.9291530000000003</v>
      </c>
      <c r="J20" s="18">
        <v>-4.1336890000000004</v>
      </c>
      <c r="K20" s="18">
        <v>-6.4446349999999999</v>
      </c>
      <c r="L20" s="18">
        <v>8.8115260000000006</v>
      </c>
      <c r="M20" s="18">
        <v>17.891349999999999</v>
      </c>
      <c r="N20" s="18">
        <v>21.542190000000002</v>
      </c>
      <c r="O20" s="18">
        <v>-9.5684640000000005</v>
      </c>
      <c r="P20" s="18">
        <v>15.225529999999999</v>
      </c>
      <c r="Q20" s="3"/>
      <c r="R20" s="18">
        <f t="shared" si="0"/>
        <v>5.6016045000000005</v>
      </c>
      <c r="S20" s="11">
        <f t="shared" si="1"/>
        <v>14.958908172675068</v>
      </c>
    </row>
    <row r="21" spans="1:19" x14ac:dyDescent="0.15">
      <c r="A21" s="3"/>
      <c r="B21" s="3">
        <v>2014</v>
      </c>
      <c r="C21" s="3"/>
      <c r="D21" s="18">
        <v>1.4761489999999999</v>
      </c>
      <c r="E21" s="18">
        <v>-6.4437009999999999</v>
      </c>
      <c r="F21" s="11"/>
      <c r="G21" s="18">
        <v>-20.068899999999999</v>
      </c>
      <c r="H21" s="18">
        <v>26.124110000000002</v>
      </c>
      <c r="I21" s="18">
        <v>-7.5430020000000004</v>
      </c>
      <c r="J21" s="18">
        <v>-1.9156120000000001</v>
      </c>
      <c r="K21" s="18">
        <v>-8.2183740000000007</v>
      </c>
      <c r="L21" s="18">
        <v>8.8249720000000007</v>
      </c>
      <c r="M21" s="18">
        <v>15.002739999999999</v>
      </c>
      <c r="N21" s="18">
        <v>28.653410000000001</v>
      </c>
      <c r="O21" s="18">
        <v>-14.57058</v>
      </c>
      <c r="P21" s="18">
        <v>18.392610000000001</v>
      </c>
      <c r="Q21" s="3"/>
      <c r="R21" s="18">
        <f t="shared" si="0"/>
        <v>4.4681374000000007</v>
      </c>
      <c r="S21" s="11">
        <f t="shared" si="1"/>
        <v>17.282829047753083</v>
      </c>
    </row>
    <row r="22" spans="1:19" x14ac:dyDescent="0.1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"/>
      <c r="R22" s="17"/>
      <c r="S22" s="17"/>
    </row>
    <row r="23" spans="1:19" x14ac:dyDescent="0.15">
      <c r="A23" s="3"/>
      <c r="B23" s="3" t="s">
        <v>101</v>
      </c>
      <c r="C23" s="3"/>
      <c r="D23" s="11">
        <f>AVERAGE(D15:D21)</f>
        <v>0.45996905714285713</v>
      </c>
      <c r="E23" s="11">
        <f>AVERAGE(E15:E21)</f>
        <v>-1.6189186714285715</v>
      </c>
      <c r="F23" s="11"/>
      <c r="G23" s="11">
        <f t="shared" ref="G23:P23" si="2">AVERAGE(G15:G21)</f>
        <v>-8.322588828571428</v>
      </c>
      <c r="H23" s="11">
        <f t="shared" si="2"/>
        <v>10.694693714285716</v>
      </c>
      <c r="I23" s="11">
        <f t="shared" si="2"/>
        <v>-9.5020145714285711</v>
      </c>
      <c r="J23" s="11">
        <f t="shared" si="2"/>
        <v>-3.8838951428571424</v>
      </c>
      <c r="K23" s="11">
        <f t="shared" si="2"/>
        <v>-2.6671784285714288</v>
      </c>
      <c r="L23" s="11">
        <f t="shared" si="2"/>
        <v>8.3540964285714292</v>
      </c>
      <c r="M23" s="11">
        <f t="shared" si="2"/>
        <v>12.466809333333336</v>
      </c>
      <c r="N23" s="11">
        <f t="shared" si="2"/>
        <v>12.114235142857142</v>
      </c>
      <c r="O23" s="11">
        <f t="shared" si="2"/>
        <v>-8.9382077428571431</v>
      </c>
      <c r="P23" s="11">
        <f t="shared" si="2"/>
        <v>7.877078857142858</v>
      </c>
      <c r="Q23" s="3"/>
      <c r="R23" s="17"/>
      <c r="S23" s="17"/>
    </row>
    <row r="24" spans="1:19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7"/>
      <c r="S24" s="17"/>
    </row>
    <row r="25" spans="1:19" x14ac:dyDescent="0.15">
      <c r="A25" s="7" t="s">
        <v>34</v>
      </c>
      <c r="B25" s="7"/>
      <c r="C25" s="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7"/>
      <c r="S25" s="17"/>
    </row>
    <row r="26" spans="1:19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7"/>
      <c r="S26" s="17"/>
    </row>
    <row r="27" spans="1:19" x14ac:dyDescent="0.15">
      <c r="A27" s="3"/>
      <c r="B27" s="3"/>
      <c r="C27" s="3"/>
      <c r="D27" s="11">
        <v>5.01</v>
      </c>
      <c r="E27" s="11">
        <v>5.0199999999999996</v>
      </c>
      <c r="F27" s="11"/>
      <c r="G27" s="11">
        <v>5.0299999999999994</v>
      </c>
      <c r="H27" s="11">
        <v>5.0399999999999991</v>
      </c>
      <c r="I27" s="11">
        <v>5.0500000000000007</v>
      </c>
      <c r="J27" s="11">
        <v>5.0600000000000005</v>
      </c>
      <c r="K27" s="11">
        <v>5.07</v>
      </c>
      <c r="L27" s="11">
        <v>5.08</v>
      </c>
      <c r="M27" s="11">
        <v>5.09</v>
      </c>
      <c r="N27" s="11">
        <v>5.0999999999999996</v>
      </c>
      <c r="O27" s="11">
        <v>5.1099999999999994</v>
      </c>
      <c r="P27" s="11">
        <v>5.1199999999999992</v>
      </c>
      <c r="Q27" s="3"/>
      <c r="R27" s="17" t="s">
        <v>101</v>
      </c>
      <c r="S27" s="17" t="s">
        <v>24</v>
      </c>
    </row>
    <row r="28" spans="1:19" x14ac:dyDescent="0.15">
      <c r="A28" s="3"/>
      <c r="B28" s="3"/>
      <c r="C28" s="3"/>
      <c r="D28" s="9" t="s">
        <v>1</v>
      </c>
      <c r="E28" s="9" t="s">
        <v>2</v>
      </c>
      <c r="F28" s="9"/>
      <c r="G28" s="9" t="s">
        <v>3</v>
      </c>
      <c r="H28" s="9" t="s">
        <v>4</v>
      </c>
      <c r="I28" s="9" t="s">
        <v>5</v>
      </c>
      <c r="J28" s="9" t="s">
        <v>6</v>
      </c>
      <c r="K28" s="9" t="s">
        <v>7</v>
      </c>
      <c r="L28" s="9" t="s">
        <v>8</v>
      </c>
      <c r="M28" s="9" t="s">
        <v>9</v>
      </c>
      <c r="N28" s="9" t="s">
        <v>10</v>
      </c>
      <c r="O28" s="9" t="s">
        <v>11</v>
      </c>
      <c r="P28" s="9" t="s">
        <v>12</v>
      </c>
      <c r="Q28" s="3"/>
      <c r="R28" s="17"/>
      <c r="S28" s="17" t="s">
        <v>25</v>
      </c>
    </row>
    <row r="29" spans="1:19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7"/>
      <c r="S29" s="17"/>
    </row>
    <row r="30" spans="1:19" x14ac:dyDescent="0.15">
      <c r="A30" s="3"/>
      <c r="B30" s="3">
        <v>1996</v>
      </c>
      <c r="C30" s="3"/>
      <c r="D30" s="43">
        <v>8.1609000000000004E-3</v>
      </c>
      <c r="E30" s="43">
        <v>-2.979905</v>
      </c>
      <c r="F30" s="42"/>
      <c r="G30" s="43">
        <v>-5.6613860000000003</v>
      </c>
      <c r="H30" s="43">
        <v>-5.1023709999999998</v>
      </c>
      <c r="I30" s="43">
        <v>9.3461449999999999</v>
      </c>
      <c r="J30" s="43">
        <v>-0.67745739999999999</v>
      </c>
      <c r="K30" s="43">
        <v>-3.9816419999999999</v>
      </c>
      <c r="L30" s="43">
        <v>-5.1890150000000004</v>
      </c>
      <c r="M30" s="43">
        <v>-5.1455830000000002</v>
      </c>
      <c r="N30" s="43">
        <v>-7.9281610000000002</v>
      </c>
      <c r="O30" s="43">
        <v>9.2601820000000004</v>
      </c>
      <c r="P30" s="43">
        <v>-5.7942359999999997</v>
      </c>
      <c r="Q30" s="3"/>
      <c r="R30" s="18">
        <f>AVERAGE(G30:P30)</f>
        <v>-2.0873524400000001</v>
      </c>
      <c r="S30" s="11">
        <f>STDEV(G30:P30)</f>
        <v>6.2695091647304881</v>
      </c>
    </row>
    <row r="31" spans="1:19" x14ac:dyDescent="0.15">
      <c r="A31" s="3"/>
      <c r="B31" s="3">
        <v>1998</v>
      </c>
      <c r="C31" s="3"/>
      <c r="D31" s="43">
        <v>-1.044217</v>
      </c>
      <c r="E31" s="43">
        <v>-0.38414949999999998</v>
      </c>
      <c r="F31" s="42"/>
      <c r="G31" s="43">
        <v>-9.9857669999999992</v>
      </c>
      <c r="H31" s="43">
        <v>-13.31812</v>
      </c>
      <c r="I31" s="43">
        <v>18.600760000000001</v>
      </c>
      <c r="J31" s="43">
        <v>5.8208200000000003</v>
      </c>
      <c r="K31" s="43">
        <v>1.9512160000000001</v>
      </c>
      <c r="L31" s="43">
        <v>-7.7031020000000003</v>
      </c>
      <c r="M31" s="43">
        <v>-9.9021159999999995</v>
      </c>
      <c r="N31" s="43">
        <v>-16.819269999999999</v>
      </c>
      <c r="O31" s="43">
        <v>9.0857189999999992</v>
      </c>
      <c r="P31" s="43">
        <v>-8.5420069999999999</v>
      </c>
      <c r="Q31" s="3"/>
      <c r="R31" s="18">
        <f t="shared" ref="R31:R36" si="3">AVERAGE(G31:P31)</f>
        <v>-3.0811866999999999</v>
      </c>
      <c r="S31" s="11">
        <f t="shared" ref="S31:S36" si="4">STDEV(G31:P31)</f>
        <v>11.360858283336723</v>
      </c>
    </row>
    <row r="32" spans="1:19" x14ac:dyDescent="0.15">
      <c r="A32" s="3"/>
      <c r="B32" s="3">
        <v>2000</v>
      </c>
      <c r="C32" s="3"/>
      <c r="D32" s="43">
        <v>0.71174870000000001</v>
      </c>
      <c r="E32" s="43">
        <v>-6.2228089999999998</v>
      </c>
      <c r="F32" s="42"/>
      <c r="G32" s="43">
        <v>1.9343680000000001</v>
      </c>
      <c r="H32" s="43">
        <v>3.7172900000000002</v>
      </c>
      <c r="I32" s="43">
        <v>11.8926</v>
      </c>
      <c r="J32" s="43">
        <v>7.2907100000000002E-2</v>
      </c>
      <c r="K32" s="43">
        <v>-0.8985109</v>
      </c>
      <c r="L32" s="43">
        <v>-8.9159849999999992</v>
      </c>
      <c r="M32" s="43"/>
      <c r="N32" s="43">
        <v>-30.411570000000001</v>
      </c>
      <c r="O32" s="43">
        <v>5.1401500000000002</v>
      </c>
      <c r="P32" s="43">
        <v>-26.728359999999999</v>
      </c>
      <c r="Q32" s="3"/>
      <c r="R32" s="18">
        <f t="shared" si="3"/>
        <v>-4.9107900888888896</v>
      </c>
      <c r="S32" s="11">
        <f t="shared" si="4"/>
        <v>14.525617936809237</v>
      </c>
    </row>
    <row r="33" spans="1:19" x14ac:dyDescent="0.15">
      <c r="A33" s="3"/>
      <c r="B33" s="3">
        <v>2002</v>
      </c>
      <c r="C33" s="3"/>
      <c r="D33" s="43">
        <v>0.13645180000000001</v>
      </c>
      <c r="E33" s="43">
        <v>-2.8029160000000002</v>
      </c>
      <c r="F33" s="42"/>
      <c r="G33" s="43">
        <v>22.891169999999999</v>
      </c>
      <c r="H33" s="43">
        <v>-16.122789999999998</v>
      </c>
      <c r="I33" s="43">
        <v>1.5743819999999999</v>
      </c>
      <c r="J33" s="43">
        <v>12.265829999999999</v>
      </c>
      <c r="K33" s="43">
        <v>5.8484749999999996</v>
      </c>
      <c r="L33" s="43">
        <v>-1.317207</v>
      </c>
      <c r="M33" s="43">
        <v>-15.387079999999999</v>
      </c>
      <c r="N33" s="43">
        <v>-31.570450000000001</v>
      </c>
      <c r="O33" s="43">
        <v>-0.23873630000000001</v>
      </c>
      <c r="P33" s="43">
        <v>-21.88439</v>
      </c>
      <c r="Q33" s="3"/>
      <c r="R33" s="18">
        <f t="shared" si="3"/>
        <v>-4.3940796300000002</v>
      </c>
      <c r="S33" s="11">
        <f t="shared" si="4"/>
        <v>16.64057519907432</v>
      </c>
    </row>
    <row r="34" spans="1:19" x14ac:dyDescent="0.15">
      <c r="A34" s="3"/>
      <c r="B34" s="3">
        <v>2006</v>
      </c>
      <c r="C34" s="3"/>
      <c r="D34" s="43">
        <v>0.7535714</v>
      </c>
      <c r="E34" s="43">
        <v>-3.2158340000000001</v>
      </c>
      <c r="F34" s="42"/>
      <c r="G34" s="43">
        <v>14.712999999999999</v>
      </c>
      <c r="H34" s="43">
        <v>-14.52153</v>
      </c>
      <c r="I34" s="43">
        <v>10.68783</v>
      </c>
      <c r="J34" s="43">
        <v>-6.1742879999999998</v>
      </c>
      <c r="K34" s="43">
        <v>3.778375</v>
      </c>
      <c r="L34" s="43">
        <v>-10.941520000000001</v>
      </c>
      <c r="M34" s="43">
        <v>-12.437200000000001</v>
      </c>
      <c r="N34" s="43">
        <v>-19.959399999999999</v>
      </c>
      <c r="O34" s="43">
        <v>3.1604220000000001</v>
      </c>
      <c r="P34" s="43">
        <v>4.2131500000000002E-2</v>
      </c>
      <c r="Q34" s="3"/>
      <c r="R34" s="18">
        <f t="shared" si="3"/>
        <v>-3.1652179500000002</v>
      </c>
      <c r="S34" s="11">
        <f t="shared" si="4"/>
        <v>11.433660395123411</v>
      </c>
    </row>
    <row r="35" spans="1:19" x14ac:dyDescent="0.15">
      <c r="A35" s="3"/>
      <c r="B35" s="3">
        <v>2010</v>
      </c>
      <c r="C35" s="3"/>
      <c r="D35" s="43">
        <v>-1.6297509999999999</v>
      </c>
      <c r="E35" s="43">
        <v>-2.7610890000000001</v>
      </c>
      <c r="F35" s="42"/>
      <c r="G35" s="43">
        <v>9.8241409999999991</v>
      </c>
      <c r="H35" s="43">
        <v>-25.361170000000001</v>
      </c>
      <c r="I35" s="43">
        <v>5.746181</v>
      </c>
      <c r="J35" s="43">
        <v>2.3035199999999998</v>
      </c>
      <c r="K35" s="43">
        <v>7.8740370000000004</v>
      </c>
      <c r="L35" s="43">
        <v>-8.1919810000000002</v>
      </c>
      <c r="M35" s="43">
        <v>-12.358639999999999</v>
      </c>
      <c r="N35" s="43">
        <v>-20.993210000000001</v>
      </c>
      <c r="O35" s="43">
        <v>-1.399268</v>
      </c>
      <c r="P35" s="43">
        <v>-18.411549999999998</v>
      </c>
      <c r="Q35" s="3"/>
      <c r="R35" s="18">
        <f t="shared" si="3"/>
        <v>-6.096794</v>
      </c>
      <c r="S35" s="11">
        <f t="shared" si="4"/>
        <v>12.779417063393325</v>
      </c>
    </row>
    <row r="36" spans="1:19" x14ac:dyDescent="0.15">
      <c r="A36" s="3"/>
      <c r="B36" s="3">
        <v>2014</v>
      </c>
      <c r="C36" s="3"/>
      <c r="D36" s="43">
        <v>0.55348299999999995</v>
      </c>
      <c r="E36" s="43">
        <v>-8.1414550000000006</v>
      </c>
      <c r="F36" s="42"/>
      <c r="G36" s="43">
        <v>16.878299999999999</v>
      </c>
      <c r="H36" s="43">
        <v>-18.53884</v>
      </c>
      <c r="I36" s="43">
        <v>4.6890900000000002</v>
      </c>
      <c r="J36" s="43">
        <v>3.4697369999999998</v>
      </c>
      <c r="K36" s="43">
        <v>-5.1301769999999998</v>
      </c>
      <c r="L36" s="43">
        <v>-3.7246630000000001</v>
      </c>
      <c r="M36" s="43">
        <v>-11.505599999999999</v>
      </c>
      <c r="N36" s="43">
        <v>-27.50067</v>
      </c>
      <c r="O36" s="43">
        <v>0.91477819999999999</v>
      </c>
      <c r="P36" s="43">
        <v>-17.729130000000001</v>
      </c>
      <c r="Q36" s="3"/>
      <c r="R36" s="18">
        <f t="shared" si="3"/>
        <v>-5.8177174800000007</v>
      </c>
      <c r="S36" s="11">
        <f t="shared" si="4"/>
        <v>13.199958983849518</v>
      </c>
    </row>
    <row r="37" spans="1:19" x14ac:dyDescent="0.15">
      <c r="A37" s="3"/>
      <c r="B37" s="3"/>
      <c r="C37" s="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3"/>
      <c r="R37" s="17"/>
      <c r="S37" s="17"/>
    </row>
    <row r="38" spans="1:19" x14ac:dyDescent="0.15">
      <c r="A38" s="3"/>
      <c r="B38" s="3" t="s">
        <v>101</v>
      </c>
      <c r="C38" s="3"/>
      <c r="D38" s="42">
        <f>AVERAGE(D30:D36)</f>
        <v>-7.2936028571428543E-2</v>
      </c>
      <c r="E38" s="42">
        <f>AVERAGE(E30:E36)</f>
        <v>-3.7868796428571434</v>
      </c>
      <c r="F38" s="42"/>
      <c r="G38" s="42">
        <f t="shared" ref="G38:P38" si="5">AVERAGE(G30:G36)</f>
        <v>7.2276894285714279</v>
      </c>
      <c r="H38" s="42">
        <f t="shared" si="5"/>
        <v>-12.749647285714284</v>
      </c>
      <c r="I38" s="42">
        <f t="shared" si="5"/>
        <v>8.9338554285714284</v>
      </c>
      <c r="J38" s="42">
        <f t="shared" si="5"/>
        <v>2.4401526714285708</v>
      </c>
      <c r="K38" s="42">
        <f t="shared" si="5"/>
        <v>1.3488247285714283</v>
      </c>
      <c r="L38" s="42">
        <f t="shared" si="5"/>
        <v>-6.5690675714285707</v>
      </c>
      <c r="M38" s="42">
        <f t="shared" si="5"/>
        <v>-11.122703166666666</v>
      </c>
      <c r="N38" s="42">
        <f t="shared" si="5"/>
        <v>-22.168961571428575</v>
      </c>
      <c r="O38" s="42">
        <f t="shared" si="5"/>
        <v>3.7033209857142855</v>
      </c>
      <c r="P38" s="42">
        <f t="shared" si="5"/>
        <v>-14.149648785714286</v>
      </c>
      <c r="Q38" s="3"/>
      <c r="R38" s="17"/>
      <c r="S38" s="17"/>
    </row>
    <row r="39" spans="1:19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7"/>
      <c r="S39" s="17"/>
    </row>
    <row r="40" spans="1:19" x14ac:dyDescent="0.15">
      <c r="A40" s="7" t="s">
        <v>35</v>
      </c>
      <c r="B40" s="7"/>
      <c r="C40" s="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7"/>
      <c r="S40" s="17"/>
    </row>
    <row r="41" spans="1:19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7"/>
      <c r="S41" s="17"/>
    </row>
    <row r="42" spans="1:19" x14ac:dyDescent="0.15">
      <c r="A42" s="3"/>
      <c r="B42" s="3"/>
      <c r="C42" s="3"/>
      <c r="D42" s="11">
        <v>5.01</v>
      </c>
      <c r="E42" s="11">
        <v>5.0199999999999996</v>
      </c>
      <c r="F42" s="11"/>
      <c r="G42" s="11">
        <v>5.0299999999999994</v>
      </c>
      <c r="H42" s="11">
        <v>5.0399999999999991</v>
      </c>
      <c r="I42" s="11">
        <v>5.0500000000000007</v>
      </c>
      <c r="J42" s="11">
        <v>5.0600000000000005</v>
      </c>
      <c r="K42" s="11">
        <v>5.07</v>
      </c>
      <c r="L42" s="11">
        <v>5.08</v>
      </c>
      <c r="M42" s="11">
        <v>5.09</v>
      </c>
      <c r="N42" s="11">
        <v>5.0999999999999996</v>
      </c>
      <c r="O42" s="11">
        <v>5.1099999999999994</v>
      </c>
      <c r="P42" s="11">
        <v>5.1199999999999992</v>
      </c>
      <c r="Q42" s="3"/>
      <c r="R42" s="17" t="s">
        <v>101</v>
      </c>
      <c r="S42" s="17" t="s">
        <v>24</v>
      </c>
    </row>
    <row r="43" spans="1:19" x14ac:dyDescent="0.15">
      <c r="A43" s="3"/>
      <c r="B43" s="3"/>
      <c r="C43" s="3"/>
      <c r="D43" s="9" t="s">
        <v>1</v>
      </c>
      <c r="E43" s="9" t="s">
        <v>2</v>
      </c>
      <c r="F43" s="9"/>
      <c r="G43" s="9" t="s">
        <v>3</v>
      </c>
      <c r="H43" s="9" t="s">
        <v>4</v>
      </c>
      <c r="I43" s="9" t="s">
        <v>5</v>
      </c>
      <c r="J43" s="9" t="s">
        <v>6</v>
      </c>
      <c r="K43" s="9" t="s">
        <v>7</v>
      </c>
      <c r="L43" s="9" t="s">
        <v>8</v>
      </c>
      <c r="M43" s="9" t="s">
        <v>9</v>
      </c>
      <c r="N43" s="9" t="s">
        <v>10</v>
      </c>
      <c r="O43" s="9" t="s">
        <v>11</v>
      </c>
      <c r="P43" s="9" t="s">
        <v>12</v>
      </c>
      <c r="Q43" s="3"/>
      <c r="R43" s="17"/>
      <c r="S43" s="17" t="s">
        <v>25</v>
      </c>
    </row>
    <row r="44" spans="1:19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7"/>
      <c r="S44" s="17"/>
    </row>
    <row r="45" spans="1:19" x14ac:dyDescent="0.15">
      <c r="A45" s="3"/>
      <c r="B45" s="3">
        <v>1996</v>
      </c>
      <c r="C45" s="3"/>
      <c r="D45" s="18">
        <v>0.31740400000000002</v>
      </c>
      <c r="E45" s="18">
        <v>1.8551</v>
      </c>
      <c r="F45" s="11"/>
      <c r="G45" s="18">
        <v>6.9105449999999999</v>
      </c>
      <c r="H45" s="18">
        <v>-10.3474</v>
      </c>
      <c r="I45" s="18">
        <v>-0.18885759999999999</v>
      </c>
      <c r="J45" s="18">
        <v>-0.4129159</v>
      </c>
      <c r="K45" s="18">
        <v>3.2038169999999999</v>
      </c>
      <c r="L45" s="18">
        <v>-6.9981669999999996</v>
      </c>
      <c r="M45" s="18">
        <v>-6.4585540000000004</v>
      </c>
      <c r="N45" s="18">
        <v>-3.643192</v>
      </c>
      <c r="O45" s="18">
        <v>2.830409</v>
      </c>
      <c r="P45" s="18">
        <v>-6.8117039999999998</v>
      </c>
      <c r="Q45" s="3"/>
      <c r="R45" s="18">
        <f>AVERAGE(G45:P45)</f>
        <v>-2.1916019499999999</v>
      </c>
      <c r="S45" s="11">
        <f>STDEV(G45:P45)</f>
        <v>5.5340800054269037</v>
      </c>
    </row>
    <row r="46" spans="1:19" x14ac:dyDescent="0.15">
      <c r="A46" s="3"/>
      <c r="B46" s="3">
        <v>1998</v>
      </c>
      <c r="C46" s="3"/>
      <c r="D46" s="18">
        <v>1.1639679999999999</v>
      </c>
      <c r="E46" s="18">
        <v>-0.99730640000000004</v>
      </c>
      <c r="F46" s="11"/>
      <c r="G46" s="18">
        <v>-1.6444160000000001</v>
      </c>
      <c r="H46" s="18">
        <v>16.96771</v>
      </c>
      <c r="I46" s="18">
        <v>-2.9159630000000001</v>
      </c>
      <c r="J46" s="18">
        <v>-0.30266989999999999</v>
      </c>
      <c r="K46" s="18">
        <v>1.7136340000000001</v>
      </c>
      <c r="L46" s="18">
        <v>2.1004849999999999</v>
      </c>
      <c r="M46" s="18">
        <v>-2.0543260000000001</v>
      </c>
      <c r="N46" s="18">
        <v>-2.5164029999999999</v>
      </c>
      <c r="O46" s="18">
        <v>-1.9323380000000001</v>
      </c>
      <c r="P46" s="18">
        <v>6.4839229999999999</v>
      </c>
      <c r="Q46" s="3"/>
      <c r="R46" s="18">
        <f t="shared" ref="R46:R51" si="6">AVERAGE(G46:P46)</f>
        <v>1.5899636100000003</v>
      </c>
      <c r="S46" s="11">
        <f t="shared" ref="S46:S51" si="7">STDEV(G46:P46)</f>
        <v>6.1246151698579556</v>
      </c>
    </row>
    <row r="47" spans="1:19" x14ac:dyDescent="0.15">
      <c r="A47" s="3"/>
      <c r="B47" s="3">
        <v>2000</v>
      </c>
      <c r="C47" s="3"/>
      <c r="D47" s="18">
        <v>0</v>
      </c>
      <c r="E47" s="18">
        <v>-3.6350319999999998</v>
      </c>
      <c r="F47" s="11"/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/>
      <c r="N47" s="18">
        <v>8.0660270000000001</v>
      </c>
      <c r="O47" s="18">
        <v>0</v>
      </c>
      <c r="P47" s="18">
        <v>0</v>
      </c>
      <c r="Q47" s="3"/>
      <c r="R47" s="18">
        <f t="shared" si="6"/>
        <v>0.89622522222222223</v>
      </c>
      <c r="S47" s="11">
        <f t="shared" si="7"/>
        <v>2.6886756666666667</v>
      </c>
    </row>
    <row r="48" spans="1:19" x14ac:dyDescent="0.15">
      <c r="A48" s="3"/>
      <c r="B48" s="3">
        <v>2002</v>
      </c>
      <c r="C48" s="3"/>
      <c r="D48" s="18">
        <v>5.1659700000000003E-2</v>
      </c>
      <c r="E48" s="18">
        <v>9.3981599999999998E-2</v>
      </c>
      <c r="F48" s="11"/>
      <c r="G48" s="18">
        <v>-0.95157740000000002</v>
      </c>
      <c r="H48" s="18">
        <v>-0.93118440000000002</v>
      </c>
      <c r="I48" s="18">
        <v>3.192701</v>
      </c>
      <c r="J48" s="18">
        <v>-0.60889439999999995</v>
      </c>
      <c r="K48" s="18">
        <v>-0.1635046</v>
      </c>
      <c r="L48" s="18">
        <v>-1.328435</v>
      </c>
      <c r="M48" s="18">
        <v>1.3039179999999999</v>
      </c>
      <c r="N48" s="18">
        <v>9.6767900000000004</v>
      </c>
      <c r="O48" s="18">
        <v>0.52986180000000005</v>
      </c>
      <c r="P48" s="18">
        <v>5.0075500000000002</v>
      </c>
      <c r="Q48" s="3"/>
      <c r="R48" s="18">
        <f t="shared" si="6"/>
        <v>1.5727225</v>
      </c>
      <c r="S48" s="11">
        <f t="shared" si="7"/>
        <v>3.4974655278827487</v>
      </c>
    </row>
    <row r="49" spans="1:19" x14ac:dyDescent="0.15">
      <c r="A49" s="3"/>
      <c r="B49" s="3">
        <v>2006</v>
      </c>
      <c r="C49" s="3"/>
      <c r="D49" s="18">
        <v>0.1592595</v>
      </c>
      <c r="E49" s="18">
        <v>0.27997680000000003</v>
      </c>
      <c r="F49" s="11"/>
      <c r="G49" s="18">
        <v>-8.0127020000000009</v>
      </c>
      <c r="H49" s="18">
        <v>23.006019999999999</v>
      </c>
      <c r="I49" s="18">
        <v>-4.3677630000000001</v>
      </c>
      <c r="J49" s="18">
        <v>-3.8031969999999999</v>
      </c>
      <c r="K49" s="18">
        <v>-4.6024409999999998</v>
      </c>
      <c r="L49" s="18">
        <v>2.8837329999999999</v>
      </c>
      <c r="M49" s="18">
        <v>12.672650000000001</v>
      </c>
      <c r="N49" s="18">
        <v>30.177119999999999</v>
      </c>
      <c r="O49" s="18">
        <v>-6.9797570000000002</v>
      </c>
      <c r="P49" s="18">
        <v>17.282630000000001</v>
      </c>
      <c r="Q49" s="3"/>
      <c r="R49" s="18">
        <f t="shared" si="6"/>
        <v>5.8256293000000001</v>
      </c>
      <c r="S49" s="11">
        <f t="shared" si="7"/>
        <v>13.887651426927672</v>
      </c>
    </row>
    <row r="50" spans="1:19" x14ac:dyDescent="0.15">
      <c r="A50" s="3"/>
      <c r="B50" s="3">
        <v>2010</v>
      </c>
      <c r="C50" s="3"/>
      <c r="D50" s="18">
        <v>9.0419600000000003E-2</v>
      </c>
      <c r="E50" s="18">
        <v>-0.2149267</v>
      </c>
      <c r="F50" s="11"/>
      <c r="G50" s="18">
        <v>4.5772050000000002</v>
      </c>
      <c r="H50" s="18">
        <v>-3.9796230000000001</v>
      </c>
      <c r="I50" s="18">
        <v>-1.9573119999999999</v>
      </c>
      <c r="J50" s="18">
        <v>0.40313189999999999</v>
      </c>
      <c r="K50" s="18">
        <v>0.35155789999999998</v>
      </c>
      <c r="L50" s="18">
        <v>2.7291379999999998</v>
      </c>
      <c r="M50" s="18">
        <v>-1.3609560000000001</v>
      </c>
      <c r="N50" s="18">
        <v>-1.631961</v>
      </c>
      <c r="O50" s="18">
        <v>4.0745380000000004</v>
      </c>
      <c r="P50" s="18">
        <v>1.6758770000000001</v>
      </c>
      <c r="Q50" s="3"/>
      <c r="R50" s="18">
        <f t="shared" si="6"/>
        <v>0.48815958000000004</v>
      </c>
      <c r="S50" s="11">
        <f t="shared" si="7"/>
        <v>2.7868042514872009</v>
      </c>
    </row>
    <row r="51" spans="1:19" x14ac:dyDescent="0.15">
      <c r="A51" s="3"/>
      <c r="B51" s="3">
        <v>2014</v>
      </c>
      <c r="C51" s="3"/>
      <c r="D51" s="18">
        <v>-2.3029380000000002</v>
      </c>
      <c r="E51" s="18">
        <v>10.357900000000001</v>
      </c>
      <c r="F51" s="11"/>
      <c r="G51" s="18">
        <v>4.0431689999999998</v>
      </c>
      <c r="H51" s="18">
        <v>-1.057553</v>
      </c>
      <c r="I51" s="18">
        <v>-2.5269949999999999</v>
      </c>
      <c r="J51" s="18">
        <v>-0.71692069999999997</v>
      </c>
      <c r="K51" s="18">
        <v>13.867470000000001</v>
      </c>
      <c r="L51" s="18">
        <v>-2.2448329999999999</v>
      </c>
      <c r="M51" s="18">
        <v>-6.3169500000000003</v>
      </c>
      <c r="N51" s="18">
        <v>-1.347734</v>
      </c>
      <c r="O51" s="18">
        <v>5.2049349999999999</v>
      </c>
      <c r="P51" s="18">
        <v>2.581842</v>
      </c>
      <c r="Q51" s="3"/>
      <c r="R51" s="18">
        <f t="shared" si="6"/>
        <v>1.1486430300000001</v>
      </c>
      <c r="S51" s="11">
        <f t="shared" si="7"/>
        <v>5.617383781421954</v>
      </c>
    </row>
    <row r="52" spans="1:19" x14ac:dyDescent="0.1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"/>
      <c r="R52" s="17"/>
      <c r="S52" s="17"/>
    </row>
    <row r="53" spans="1:19" x14ac:dyDescent="0.15">
      <c r="A53" s="3"/>
      <c r="B53" s="3" t="s">
        <v>101</v>
      </c>
      <c r="C53" s="3"/>
      <c r="D53" s="11">
        <f>AVERAGE(D45:D51)</f>
        <v>-7.4318171428571445E-2</v>
      </c>
      <c r="E53" s="11">
        <f>AVERAGE(E45:E51)</f>
        <v>1.1056704714285714</v>
      </c>
      <c r="F53" s="11"/>
      <c r="G53" s="11">
        <f t="shared" ref="G53:P53" si="8">AVERAGE(G45:G51)</f>
        <v>0.70317479999999988</v>
      </c>
      <c r="H53" s="11">
        <f t="shared" si="8"/>
        <v>3.3797099428571431</v>
      </c>
      <c r="I53" s="11">
        <f t="shared" si="8"/>
        <v>-1.2520270857142857</v>
      </c>
      <c r="J53" s="11">
        <f t="shared" si="8"/>
        <v>-0.77735228571428572</v>
      </c>
      <c r="K53" s="11">
        <f t="shared" si="8"/>
        <v>2.0529333285714286</v>
      </c>
      <c r="L53" s="11">
        <f t="shared" si="8"/>
        <v>-0.40829699999999997</v>
      </c>
      <c r="M53" s="11">
        <f t="shared" si="8"/>
        <v>-0.36903633333333347</v>
      </c>
      <c r="N53" s="11">
        <f t="shared" si="8"/>
        <v>5.5400924285714286</v>
      </c>
      <c r="O53" s="11">
        <f t="shared" si="8"/>
        <v>0.53252125714285714</v>
      </c>
      <c r="P53" s="11">
        <f t="shared" si="8"/>
        <v>3.7457311428571427</v>
      </c>
      <c r="Q53" s="3"/>
      <c r="R53" s="17"/>
      <c r="S53" s="17"/>
    </row>
    <row r="54" spans="1:19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7"/>
      <c r="S54" s="17"/>
    </row>
    <row r="55" spans="1:19" x14ac:dyDescent="0.15">
      <c r="A55" s="7" t="s">
        <v>36</v>
      </c>
      <c r="B55" s="7"/>
      <c r="C55" s="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7"/>
      <c r="S55" s="17"/>
    </row>
    <row r="56" spans="1:19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7"/>
      <c r="S56" s="17"/>
    </row>
    <row r="57" spans="1:19" x14ac:dyDescent="0.15">
      <c r="A57" s="3"/>
      <c r="B57" s="3"/>
      <c r="C57" s="3"/>
      <c r="D57" s="11">
        <v>5.01</v>
      </c>
      <c r="E57" s="11">
        <v>5.0199999999999996</v>
      </c>
      <c r="F57" s="11"/>
      <c r="G57" s="11">
        <v>5.0299999999999994</v>
      </c>
      <c r="H57" s="11">
        <v>5.0399999999999991</v>
      </c>
      <c r="I57" s="11">
        <v>5.0500000000000007</v>
      </c>
      <c r="J57" s="11">
        <v>5.0600000000000005</v>
      </c>
      <c r="K57" s="11">
        <v>5.07</v>
      </c>
      <c r="L57" s="11">
        <v>5.08</v>
      </c>
      <c r="M57" s="11">
        <v>5.09</v>
      </c>
      <c r="N57" s="11">
        <v>5.0999999999999996</v>
      </c>
      <c r="O57" s="11">
        <v>5.1099999999999994</v>
      </c>
      <c r="P57" s="11">
        <v>5.1199999999999992</v>
      </c>
      <c r="Q57" s="3"/>
      <c r="R57" s="17" t="s">
        <v>101</v>
      </c>
      <c r="S57" s="17" t="s">
        <v>24</v>
      </c>
    </row>
    <row r="58" spans="1:19" x14ac:dyDescent="0.15">
      <c r="A58" s="3"/>
      <c r="B58" s="3"/>
      <c r="C58" s="3"/>
      <c r="D58" s="9" t="s">
        <v>1</v>
      </c>
      <c r="E58" s="9" t="s">
        <v>2</v>
      </c>
      <c r="F58" s="9"/>
      <c r="G58" s="9" t="s">
        <v>3</v>
      </c>
      <c r="H58" s="9" t="s">
        <v>4</v>
      </c>
      <c r="I58" s="9" t="s">
        <v>5</v>
      </c>
      <c r="J58" s="9" t="s">
        <v>6</v>
      </c>
      <c r="K58" s="9" t="s">
        <v>7</v>
      </c>
      <c r="L58" s="9" t="s">
        <v>8</v>
      </c>
      <c r="M58" s="9" t="s">
        <v>9</v>
      </c>
      <c r="N58" s="9" t="s">
        <v>10</v>
      </c>
      <c r="O58" s="9" t="s">
        <v>11</v>
      </c>
      <c r="P58" s="9" t="s">
        <v>12</v>
      </c>
      <c r="Q58" s="3"/>
      <c r="R58" s="17"/>
      <c r="S58" s="17" t="s">
        <v>25</v>
      </c>
    </row>
    <row r="59" spans="1:19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7"/>
      <c r="S59" s="17"/>
    </row>
    <row r="60" spans="1:19" x14ac:dyDescent="0.15">
      <c r="A60" s="3"/>
      <c r="B60" s="3">
        <v>1996</v>
      </c>
      <c r="C60" s="3"/>
      <c r="D60" s="18"/>
      <c r="E60" s="18"/>
      <c r="F60" s="11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3"/>
      <c r="R60" s="18"/>
      <c r="S60" s="11"/>
    </row>
    <row r="61" spans="1:19" x14ac:dyDescent="0.15">
      <c r="A61" s="3"/>
      <c r="B61" s="3">
        <v>1998</v>
      </c>
      <c r="C61" s="3"/>
      <c r="D61" s="18">
        <v>-0.1592625</v>
      </c>
      <c r="E61" s="18">
        <v>7.60353E-2</v>
      </c>
      <c r="F61" s="11"/>
      <c r="G61" s="18">
        <v>14.49577</v>
      </c>
      <c r="H61" s="18">
        <v>-2.1007380000000002</v>
      </c>
      <c r="I61" s="18">
        <v>-1.9813369999999999</v>
      </c>
      <c r="J61" s="18">
        <v>-1.783123</v>
      </c>
      <c r="K61" s="18">
        <v>-2.1007380000000002</v>
      </c>
      <c r="L61" s="18">
        <v>-2.1007380000000002</v>
      </c>
      <c r="M61" s="18">
        <v>-2.1007380000000002</v>
      </c>
      <c r="N61" s="18">
        <v>-2.1007380000000002</v>
      </c>
      <c r="O61" s="18">
        <v>-2.1007380000000002</v>
      </c>
      <c r="P61" s="18">
        <v>-2.1007380000000002</v>
      </c>
      <c r="Q61" s="3"/>
      <c r="R61" s="18">
        <f t="shared" ref="R61:R66" si="9">AVERAGE(G61:P61)</f>
        <v>-0.39738559999999995</v>
      </c>
      <c r="S61" s="11">
        <f t="shared" ref="S61:S66" si="10">STDEV(G61:P61)</f>
        <v>5.2339184353941901</v>
      </c>
    </row>
    <row r="62" spans="1:19" x14ac:dyDescent="0.15">
      <c r="A62" s="3"/>
      <c r="B62" s="3">
        <v>2000</v>
      </c>
      <c r="C62" s="3"/>
      <c r="D62" s="18">
        <v>0.21668580000000001</v>
      </c>
      <c r="E62" s="18">
        <v>0</v>
      </c>
      <c r="F62" s="11"/>
      <c r="G62" s="18">
        <v>-0.21668580000000001</v>
      </c>
      <c r="H62" s="18">
        <v>3.3896989999999998</v>
      </c>
      <c r="I62" s="18">
        <v>-0.21668580000000001</v>
      </c>
      <c r="J62" s="18">
        <v>-4.0204900000000002E-2</v>
      </c>
      <c r="K62" s="18">
        <v>-0.21668580000000001</v>
      </c>
      <c r="L62" s="18">
        <v>1.388547</v>
      </c>
      <c r="M62" s="18"/>
      <c r="N62" s="18">
        <v>4.5202840000000002</v>
      </c>
      <c r="O62" s="18">
        <v>-0.1890162</v>
      </c>
      <c r="P62" s="18">
        <v>4.943676</v>
      </c>
      <c r="Q62" s="3"/>
      <c r="R62" s="18">
        <f t="shared" si="9"/>
        <v>1.4847697222222223</v>
      </c>
      <c r="S62" s="11">
        <f t="shared" si="10"/>
        <v>2.1973948646295534</v>
      </c>
    </row>
    <row r="63" spans="1:19" x14ac:dyDescent="0.15">
      <c r="A63" s="3"/>
      <c r="B63" s="3">
        <v>2002</v>
      </c>
      <c r="C63" s="3"/>
      <c r="D63" s="18">
        <v>0.66423750000000004</v>
      </c>
      <c r="E63" s="18">
        <v>-0.18</v>
      </c>
      <c r="F63" s="11"/>
      <c r="G63" s="18">
        <v>-1.3566860000000001</v>
      </c>
      <c r="H63" s="18">
        <v>9.1968040000000002</v>
      </c>
      <c r="I63" s="18">
        <v>-1.1813689999999999</v>
      </c>
      <c r="J63" s="18">
        <v>-1.073016</v>
      </c>
      <c r="K63" s="18">
        <v>-1.494237</v>
      </c>
      <c r="L63" s="18">
        <v>0.13106789999999999</v>
      </c>
      <c r="M63" s="18">
        <v>2.1129699999999998</v>
      </c>
      <c r="N63" s="18">
        <v>5.8252439999999996</v>
      </c>
      <c r="O63" s="18">
        <v>-0.94154950000000004</v>
      </c>
      <c r="P63" s="18">
        <v>3.731592</v>
      </c>
      <c r="Q63" s="3"/>
      <c r="R63" s="18">
        <f t="shared" si="9"/>
        <v>1.4950820399999998</v>
      </c>
      <c r="S63" s="11">
        <f t="shared" si="10"/>
        <v>3.682924877903929</v>
      </c>
    </row>
    <row r="64" spans="1:19" x14ac:dyDescent="0.15">
      <c r="A64" s="3"/>
      <c r="B64" s="3">
        <v>2006</v>
      </c>
      <c r="C64" s="3"/>
      <c r="D64" s="18">
        <v>-0.1202911</v>
      </c>
      <c r="E64" s="18">
        <v>-0.90542429999999996</v>
      </c>
      <c r="F64" s="11"/>
      <c r="G64" s="18">
        <v>-4.3966269999999996</v>
      </c>
      <c r="H64" s="18">
        <v>1.631116</v>
      </c>
      <c r="I64" s="18">
        <v>-3.2818719999999999</v>
      </c>
      <c r="J64" s="18">
        <v>1.379867</v>
      </c>
      <c r="K64" s="18">
        <v>-2.5000879999999999</v>
      </c>
      <c r="L64" s="18">
        <v>0.96214160000000004</v>
      </c>
      <c r="M64" s="18">
        <v>2.0316149999999999</v>
      </c>
      <c r="N64" s="18">
        <v>10.2128</v>
      </c>
      <c r="O64" s="18">
        <v>-1.751098</v>
      </c>
      <c r="P64" s="18">
        <v>7.9273829999999998</v>
      </c>
      <c r="Q64" s="3"/>
      <c r="R64" s="18">
        <f t="shared" si="9"/>
        <v>1.22152376</v>
      </c>
      <c r="S64" s="11">
        <f t="shared" si="10"/>
        <v>4.7288597102252554</v>
      </c>
    </row>
    <row r="65" spans="1:19" x14ac:dyDescent="0.15">
      <c r="A65" s="3"/>
      <c r="B65" s="3">
        <v>2010</v>
      </c>
      <c r="C65" s="3"/>
      <c r="D65" s="18">
        <v>1.07587E-2</v>
      </c>
      <c r="E65" s="18">
        <v>1.495449</v>
      </c>
      <c r="F65" s="11"/>
      <c r="G65" s="18">
        <v>-1.4915400000000001E-2</v>
      </c>
      <c r="H65" s="18">
        <v>-0.1207587</v>
      </c>
      <c r="I65" s="18">
        <v>-0.1207587</v>
      </c>
      <c r="J65" s="18">
        <v>-0.1207587</v>
      </c>
      <c r="K65" s="18">
        <v>-0.1207587</v>
      </c>
      <c r="L65" s="18">
        <v>-4.8825E-2</v>
      </c>
      <c r="M65" s="18">
        <v>-0.1207587</v>
      </c>
      <c r="N65" s="18">
        <v>-0.1207587</v>
      </c>
      <c r="O65" s="18">
        <v>-0.1207587</v>
      </c>
      <c r="P65" s="18">
        <v>4.2940930000000002</v>
      </c>
      <c r="Q65" s="3"/>
      <c r="R65" s="18">
        <f t="shared" si="9"/>
        <v>0.33850417000000005</v>
      </c>
      <c r="S65" s="11">
        <f t="shared" si="10"/>
        <v>1.3903664168019843</v>
      </c>
    </row>
    <row r="66" spans="1:19" x14ac:dyDescent="0.15">
      <c r="A66" s="3"/>
      <c r="B66" s="3">
        <v>2014</v>
      </c>
      <c r="C66" s="3"/>
      <c r="D66" s="18">
        <v>6.5755300000000003E-2</v>
      </c>
      <c r="E66" s="18">
        <v>1.9929509999999999</v>
      </c>
      <c r="F66" s="11"/>
      <c r="G66" s="18">
        <v>-2.484016</v>
      </c>
      <c r="H66" s="18">
        <v>-3.7157550000000001</v>
      </c>
      <c r="I66" s="18">
        <v>0.69992460000000001</v>
      </c>
      <c r="J66" s="18">
        <v>0.2290806</v>
      </c>
      <c r="K66" s="18">
        <v>2.141216</v>
      </c>
      <c r="L66" s="18">
        <v>-0.76053059999999995</v>
      </c>
      <c r="M66" s="18">
        <v>-3.1066E-2</v>
      </c>
      <c r="N66" s="18">
        <v>-3.7157550000000001</v>
      </c>
      <c r="O66" s="18">
        <v>1.096193</v>
      </c>
      <c r="P66" s="18">
        <v>-2.0307219999999999</v>
      </c>
      <c r="Q66" s="3"/>
      <c r="R66" s="18">
        <f t="shared" si="9"/>
        <v>-0.85714304000000008</v>
      </c>
      <c r="S66" s="11">
        <f t="shared" si="10"/>
        <v>2.0403998836874129</v>
      </c>
    </row>
    <row r="67" spans="1:19" x14ac:dyDescent="0.1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  <c r="R67" s="17"/>
      <c r="S67" s="17"/>
    </row>
    <row r="68" spans="1:19" x14ac:dyDescent="0.15">
      <c r="A68" s="3"/>
      <c r="B68" s="3" t="s">
        <v>101</v>
      </c>
      <c r="C68" s="3"/>
      <c r="D68" s="11">
        <f>AVERAGE(D60:D66)</f>
        <v>0.11298061666666666</v>
      </c>
      <c r="E68" s="11">
        <f>AVERAGE(E60:E66)</f>
        <v>0.41316849999999999</v>
      </c>
      <c r="F68" s="11"/>
      <c r="G68" s="11">
        <f t="shared" ref="G68:P68" si="11">AVERAGE(G60:G66)</f>
        <v>1.0044733000000001</v>
      </c>
      <c r="H68" s="11">
        <f t="shared" si="11"/>
        <v>1.380061216666667</v>
      </c>
      <c r="I68" s="11">
        <f t="shared" si="11"/>
        <v>-1.0136829833333332</v>
      </c>
      <c r="J68" s="11">
        <f t="shared" si="11"/>
        <v>-0.23469249999999997</v>
      </c>
      <c r="K68" s="11">
        <f t="shared" si="11"/>
        <v>-0.71521524999999997</v>
      </c>
      <c r="L68" s="11">
        <f t="shared" si="11"/>
        <v>-7.1389516666666694E-2</v>
      </c>
      <c r="M68" s="11">
        <f t="shared" si="11"/>
        <v>0.37840445999999989</v>
      </c>
      <c r="N68" s="11">
        <f t="shared" si="11"/>
        <v>2.4368460500000002</v>
      </c>
      <c r="O68" s="11">
        <f t="shared" si="11"/>
        <v>-0.66782790000000014</v>
      </c>
      <c r="P68" s="11">
        <f t="shared" si="11"/>
        <v>2.7942139999999998</v>
      </c>
      <c r="Q68" s="3"/>
      <c r="R68" s="17"/>
      <c r="S68" s="17"/>
    </row>
    <row r="70" spans="1:19" x14ac:dyDescent="0.15">
      <c r="A70" s="7"/>
      <c r="B70" s="7"/>
      <c r="C70" s="7"/>
    </row>
    <row r="72" spans="1:19" x14ac:dyDescent="0.1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</row>
    <row r="73" spans="1:19" x14ac:dyDescent="0.15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7"/>
    </row>
    <row r="75" spans="1:19" x14ac:dyDescent="0.1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1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1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1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1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1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4:19" x14ac:dyDescent="0.1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51"/>
    </row>
    <row r="82" spans="4:19" x14ac:dyDescent="0.1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51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9B111-218C-2143-B1B7-C94724B79512}">
  <dimension ref="A1:B6"/>
  <sheetViews>
    <sheetView workbookViewId="0"/>
  </sheetViews>
  <sheetFormatPr baseColWidth="10" defaultRowHeight="18" x14ac:dyDescent="0.2"/>
  <cols>
    <col min="2" max="2" width="10.83203125" style="54"/>
  </cols>
  <sheetData>
    <row r="1" spans="1:2" x14ac:dyDescent="0.2">
      <c r="A1" t="s">
        <v>122</v>
      </c>
    </row>
    <row r="3" spans="1:2" x14ac:dyDescent="0.2">
      <c r="B3" s="54" t="s">
        <v>126</v>
      </c>
    </row>
    <row r="4" spans="1:2" x14ac:dyDescent="0.2">
      <c r="B4" s="54" t="s">
        <v>125</v>
      </c>
    </row>
    <row r="5" spans="1:2" x14ac:dyDescent="0.2">
      <c r="B5" s="54" t="s">
        <v>123</v>
      </c>
    </row>
    <row r="6" spans="1:2" x14ac:dyDescent="0.2">
      <c r="B6" s="54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3"/>
  <sheetViews>
    <sheetView tabSelected="1" workbookViewId="0"/>
  </sheetViews>
  <sheetFormatPr baseColWidth="10" defaultColWidth="9.1640625" defaultRowHeight="13" x14ac:dyDescent="0.15"/>
  <cols>
    <col min="1" max="1" width="3" style="2" customWidth="1"/>
    <col min="2" max="2" width="5.33203125" style="2" customWidth="1"/>
    <col min="3" max="3" width="2.83203125" style="2" customWidth="1"/>
    <col min="4" max="16" width="6.5" style="2" customWidth="1"/>
    <col min="17" max="17" width="3" style="2" customWidth="1"/>
    <col min="18" max="18" width="6.5" style="20" customWidth="1"/>
    <col min="19" max="19" width="7.5" style="20" customWidth="1"/>
    <col min="20" max="16384" width="9.1640625" style="2"/>
  </cols>
  <sheetData>
    <row r="1" spans="1:19" ht="16" x14ac:dyDescent="0.2">
      <c r="A1" s="52" t="s">
        <v>104</v>
      </c>
      <c r="B1" s="1"/>
      <c r="C1" s="1"/>
    </row>
    <row r="2" spans="1:19" s="3" customFormat="1" x14ac:dyDescent="0.15">
      <c r="R2" s="17"/>
      <c r="S2" s="17"/>
    </row>
    <row r="3" spans="1:19" s="3" customFormat="1" x14ac:dyDescent="0.15">
      <c r="R3" s="17"/>
      <c r="S3" s="17"/>
    </row>
    <row r="4" spans="1:19" s="3" customFormat="1" x14ac:dyDescent="0.15">
      <c r="A4" s="4" t="s">
        <v>13</v>
      </c>
      <c r="B4" s="5"/>
      <c r="C4" s="5"/>
      <c r="R4" s="17"/>
      <c r="S4" s="17"/>
    </row>
    <row r="5" spans="1:19" s="3" customFormat="1" x14ac:dyDescent="0.15">
      <c r="A5" s="6" t="s">
        <v>14</v>
      </c>
      <c r="B5" s="5"/>
      <c r="C5" s="5"/>
      <c r="R5" s="17"/>
      <c r="S5" s="17"/>
    </row>
    <row r="6" spans="1:19" s="3" customFormat="1" x14ac:dyDescent="0.15">
      <c r="A6" s="6" t="s">
        <v>15</v>
      </c>
      <c r="B6" s="5"/>
      <c r="C6" s="5"/>
      <c r="R6" s="17"/>
      <c r="S6" s="17"/>
    </row>
    <row r="7" spans="1:19" s="3" customFormat="1" x14ac:dyDescent="0.15">
      <c r="A7" s="6" t="s">
        <v>16</v>
      </c>
      <c r="R7" s="17"/>
      <c r="S7" s="17"/>
    </row>
    <row r="8" spans="1:19" s="3" customFormat="1" x14ac:dyDescent="0.15">
      <c r="R8" s="17"/>
      <c r="S8" s="17"/>
    </row>
    <row r="9" spans="1:19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7"/>
    </row>
    <row r="10" spans="1:19" x14ac:dyDescent="0.15">
      <c r="A10" s="49" t="s">
        <v>98</v>
      </c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7"/>
    </row>
    <row r="11" spans="1:19" x14ac:dyDescent="0.15">
      <c r="A11" s="3"/>
      <c r="B11" s="3"/>
      <c r="C11" s="3"/>
      <c r="D11" s="13"/>
      <c r="E11" s="13"/>
      <c r="F11" s="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  <c r="R11" s="17"/>
    </row>
    <row r="12" spans="1:19" x14ac:dyDescent="0.15">
      <c r="A12" s="3"/>
      <c r="B12" s="3"/>
      <c r="C12" s="3"/>
      <c r="D12" s="11">
        <v>5.01</v>
      </c>
      <c r="E12" s="11">
        <v>5.0199999999999996</v>
      </c>
      <c r="F12" s="11"/>
      <c r="G12" s="11">
        <v>5.0299999999999994</v>
      </c>
      <c r="H12" s="11">
        <v>5.0399999999999991</v>
      </c>
      <c r="I12" s="11">
        <v>5.0500000000000007</v>
      </c>
      <c r="J12" s="11">
        <v>5.0600000000000005</v>
      </c>
      <c r="K12" s="11">
        <v>5.07</v>
      </c>
      <c r="L12" s="11">
        <v>5.08</v>
      </c>
      <c r="M12" s="11">
        <v>5.09</v>
      </c>
      <c r="N12" s="11">
        <v>5.0999999999999996</v>
      </c>
      <c r="O12" s="11">
        <v>5.1099999999999994</v>
      </c>
      <c r="P12" s="11">
        <v>5.1199999999999992</v>
      </c>
      <c r="Q12" s="3"/>
      <c r="R12" s="17" t="s">
        <v>101</v>
      </c>
      <c r="S12" s="20" t="s">
        <v>24</v>
      </c>
    </row>
    <row r="13" spans="1:19" x14ac:dyDescent="0.15">
      <c r="A13" s="3"/>
      <c r="B13" s="3"/>
      <c r="C13" s="3"/>
      <c r="D13" s="9" t="s">
        <v>1</v>
      </c>
      <c r="E13" s="9" t="s">
        <v>2</v>
      </c>
      <c r="F13" s="9"/>
      <c r="G13" s="9" t="s">
        <v>3</v>
      </c>
      <c r="H13" s="9" t="s">
        <v>4</v>
      </c>
      <c r="I13" s="9" t="s">
        <v>5</v>
      </c>
      <c r="J13" s="9" t="s">
        <v>6</v>
      </c>
      <c r="K13" s="9" t="s">
        <v>7</v>
      </c>
      <c r="L13" s="9" t="s">
        <v>8</v>
      </c>
      <c r="M13" s="9" t="s">
        <v>9</v>
      </c>
      <c r="N13" s="9" t="s">
        <v>10</v>
      </c>
      <c r="O13" s="9" t="s">
        <v>11</v>
      </c>
      <c r="P13" s="9" t="s">
        <v>12</v>
      </c>
      <c r="Q13" s="3"/>
      <c r="R13" s="17"/>
      <c r="S13" s="20" t="s">
        <v>25</v>
      </c>
    </row>
    <row r="14" spans="1:19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7"/>
    </row>
    <row r="15" spans="1:19" x14ac:dyDescent="0.15">
      <c r="A15" s="3"/>
      <c r="B15" s="3">
        <v>1996</v>
      </c>
      <c r="C15" s="3"/>
      <c r="D15" s="14">
        <v>33.499969999999998</v>
      </c>
      <c r="E15" s="14">
        <v>40.345329999999997</v>
      </c>
      <c r="F15" s="15"/>
      <c r="G15" s="14">
        <v>31.65381</v>
      </c>
      <c r="H15" s="14">
        <v>57.109580000000001</v>
      </c>
      <c r="I15" s="14">
        <v>20.756799999999998</v>
      </c>
      <c r="J15" s="14">
        <v>13.475149999999999</v>
      </c>
      <c r="K15" s="14">
        <v>32.71557</v>
      </c>
      <c r="L15" s="14">
        <v>15.892659999999999</v>
      </c>
      <c r="M15" s="14">
        <v>28.906739999999999</v>
      </c>
      <c r="N15" s="14">
        <v>70.051850000000002</v>
      </c>
      <c r="O15" s="14">
        <v>21.036470000000001</v>
      </c>
      <c r="P15" s="14">
        <v>57.180790000000002</v>
      </c>
      <c r="Q15" s="3"/>
      <c r="R15" s="50">
        <f>AVERAGE(G15:P15)</f>
        <v>34.877942000000004</v>
      </c>
      <c r="S15" s="20">
        <f>STDEV(G15:P15)</f>
        <v>19.689552025649878</v>
      </c>
    </row>
    <row r="16" spans="1:19" x14ac:dyDescent="0.15">
      <c r="A16" s="3"/>
      <c r="B16" s="3">
        <v>1998</v>
      </c>
      <c r="C16" s="3"/>
      <c r="D16" s="14">
        <v>31.628920000000001</v>
      </c>
      <c r="E16" s="14">
        <v>48.574379999999998</v>
      </c>
      <c r="F16" s="15"/>
      <c r="G16" s="14">
        <v>33.751019999999997</v>
      </c>
      <c r="H16" s="14">
        <v>50.982810000000001</v>
      </c>
      <c r="I16" s="14">
        <v>21.046019999999999</v>
      </c>
      <c r="J16" s="14">
        <v>14.80757</v>
      </c>
      <c r="K16" s="14">
        <v>26.14873</v>
      </c>
      <c r="L16" s="14">
        <v>17.01633</v>
      </c>
      <c r="M16" s="14">
        <v>28.697430000000001</v>
      </c>
      <c r="N16" s="14">
        <v>64.799019999999999</v>
      </c>
      <c r="O16" s="14">
        <v>17.356829999999999</v>
      </c>
      <c r="P16" s="14">
        <v>53.436320000000002</v>
      </c>
      <c r="Q16" s="3"/>
      <c r="R16" s="50">
        <f t="shared" ref="R16:R21" si="0">AVERAGE(G16:P16)</f>
        <v>32.804208000000003</v>
      </c>
      <c r="S16" s="8">
        <f t="shared" ref="S16:S21" si="1">STDEV(G16:P16)</f>
        <v>17.612759327788968</v>
      </c>
    </row>
    <row r="17" spans="1:19" x14ac:dyDescent="0.15">
      <c r="A17" s="3"/>
      <c r="B17" s="3">
        <v>2000</v>
      </c>
      <c r="C17" s="3"/>
      <c r="D17" s="14">
        <v>32.967590000000001</v>
      </c>
      <c r="E17" s="14">
        <v>39.818840000000002</v>
      </c>
      <c r="F17" s="15"/>
      <c r="G17" s="14">
        <v>31.486560000000001</v>
      </c>
      <c r="H17" s="14">
        <v>44.560479999999998</v>
      </c>
      <c r="I17" s="14">
        <v>24.812059999999999</v>
      </c>
      <c r="J17" s="14">
        <v>13.74677</v>
      </c>
      <c r="K17" s="14">
        <v>24.22944</v>
      </c>
      <c r="L17" s="14">
        <v>14.96753</v>
      </c>
      <c r="M17" s="14"/>
      <c r="N17" s="14">
        <v>68.598640000000003</v>
      </c>
      <c r="O17" s="14">
        <v>22.602620000000002</v>
      </c>
      <c r="P17" s="14">
        <v>54.024410000000003</v>
      </c>
      <c r="Q17" s="3"/>
      <c r="R17" s="50">
        <f t="shared" si="0"/>
        <v>33.225389999999997</v>
      </c>
      <c r="S17" s="8">
        <f t="shared" si="1"/>
        <v>18.683864740225054</v>
      </c>
    </row>
    <row r="18" spans="1:19" x14ac:dyDescent="0.15">
      <c r="A18" s="3"/>
      <c r="B18" s="3">
        <v>2002</v>
      </c>
      <c r="C18" s="3"/>
      <c r="D18" s="14">
        <v>30.65551</v>
      </c>
      <c r="E18" s="14">
        <v>41.753189999999996</v>
      </c>
      <c r="F18" s="15"/>
      <c r="G18" s="14">
        <v>26.444019999999998</v>
      </c>
      <c r="H18" s="14">
        <v>48.825809999999997</v>
      </c>
      <c r="I18" s="14">
        <v>22.669989999999999</v>
      </c>
      <c r="J18" s="14">
        <v>17.11317</v>
      </c>
      <c r="K18" s="14">
        <v>24.742750000000001</v>
      </c>
      <c r="L18" s="14">
        <v>15.93431</v>
      </c>
      <c r="M18" s="14">
        <v>31.368559999999999</v>
      </c>
      <c r="N18" s="14">
        <v>73.0779</v>
      </c>
      <c r="O18" s="14">
        <v>18.135100000000001</v>
      </c>
      <c r="P18" s="14">
        <v>58.865110000000001</v>
      </c>
      <c r="Q18" s="3"/>
      <c r="R18" s="50">
        <f t="shared" si="0"/>
        <v>33.717672000000007</v>
      </c>
      <c r="S18" s="8">
        <f t="shared" si="1"/>
        <v>19.736249401415765</v>
      </c>
    </row>
    <row r="19" spans="1:19" x14ac:dyDescent="0.15">
      <c r="A19" s="3"/>
      <c r="B19" s="3">
        <v>2006</v>
      </c>
      <c r="C19" s="3"/>
      <c r="D19" s="14">
        <v>27.832450000000001</v>
      </c>
      <c r="E19" s="14">
        <v>45.566600000000001</v>
      </c>
      <c r="F19" s="15"/>
      <c r="G19" s="14">
        <v>26.811689999999999</v>
      </c>
      <c r="H19" s="14">
        <v>52.535910000000001</v>
      </c>
      <c r="I19" s="14">
        <v>21.389620000000001</v>
      </c>
      <c r="J19" s="14">
        <v>11.591609999999999</v>
      </c>
      <c r="K19" s="14">
        <v>18.56776</v>
      </c>
      <c r="L19" s="14">
        <v>15.737629999999999</v>
      </c>
      <c r="M19" s="14">
        <v>28.206099999999999</v>
      </c>
      <c r="N19" s="14">
        <v>72.839799999999997</v>
      </c>
      <c r="O19" s="14">
        <v>17.52262</v>
      </c>
      <c r="P19" s="14">
        <v>57.053899999999999</v>
      </c>
      <c r="Q19" s="3"/>
      <c r="R19" s="50">
        <f t="shared" si="0"/>
        <v>32.225664000000002</v>
      </c>
      <c r="S19" s="8">
        <f t="shared" si="1"/>
        <v>20.927601634286816</v>
      </c>
    </row>
    <row r="20" spans="1:19" x14ac:dyDescent="0.15">
      <c r="A20" s="3"/>
      <c r="B20" s="3">
        <v>2010</v>
      </c>
      <c r="C20" s="3"/>
      <c r="D20" s="14">
        <v>29.444610000000001</v>
      </c>
      <c r="E20" s="14">
        <v>46.050519999999999</v>
      </c>
      <c r="F20" s="15"/>
      <c r="G20" s="14">
        <v>25.651589999999999</v>
      </c>
      <c r="H20" s="14">
        <v>52.047020000000003</v>
      </c>
      <c r="I20" s="14">
        <v>15.26092</v>
      </c>
      <c r="J20" s="14">
        <v>11.167149999999999</v>
      </c>
      <c r="K20" s="14">
        <v>19.98704</v>
      </c>
      <c r="L20" s="14">
        <v>15.832520000000001</v>
      </c>
      <c r="M20" s="14">
        <v>27.277200000000001</v>
      </c>
      <c r="N20" s="14">
        <v>71.512990000000002</v>
      </c>
      <c r="O20" s="14">
        <v>18.169450000000001</v>
      </c>
      <c r="P20" s="14">
        <v>59.84158</v>
      </c>
      <c r="Q20" s="3"/>
      <c r="R20" s="50">
        <f t="shared" si="0"/>
        <v>31.674745999999999</v>
      </c>
      <c r="S20" s="8">
        <f t="shared" si="1"/>
        <v>21.372488503326061</v>
      </c>
    </row>
    <row r="21" spans="1:19" x14ac:dyDescent="0.15">
      <c r="A21" s="3"/>
      <c r="B21" s="3">
        <v>2014</v>
      </c>
      <c r="C21" s="3"/>
      <c r="D21" s="14">
        <v>32.096960000000003</v>
      </c>
      <c r="E21" s="14">
        <v>58.94453</v>
      </c>
      <c r="F21" s="15"/>
      <c r="G21" s="14">
        <v>27.52149</v>
      </c>
      <c r="H21" s="14">
        <v>56.244720000000001</v>
      </c>
      <c r="I21" s="14">
        <v>20.993220000000001</v>
      </c>
      <c r="J21" s="14">
        <v>13.486980000000001</v>
      </c>
      <c r="K21" s="14">
        <v>34.014809999999997</v>
      </c>
      <c r="L21" s="14">
        <v>17.125129999999999</v>
      </c>
      <c r="M21" s="14">
        <v>28.815460000000002</v>
      </c>
      <c r="N21" s="14">
        <v>74.553899999999999</v>
      </c>
      <c r="O21" s="14">
        <v>17.31729</v>
      </c>
      <c r="P21" s="14">
        <v>63.939860000000003</v>
      </c>
      <c r="Q21" s="3"/>
      <c r="R21" s="50">
        <f t="shared" si="0"/>
        <v>35.401286000000006</v>
      </c>
      <c r="S21" s="8">
        <f t="shared" si="1"/>
        <v>21.700206597807203</v>
      </c>
    </row>
    <row r="22" spans="1:19" x14ac:dyDescent="0.15">
      <c r="A22" s="3"/>
      <c r="B22" s="3"/>
      <c r="C22" s="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"/>
      <c r="R22" s="17"/>
    </row>
    <row r="23" spans="1:19" x14ac:dyDescent="0.15">
      <c r="A23" s="3"/>
      <c r="B23" s="3" t="s">
        <v>101</v>
      </c>
      <c r="C23" s="3"/>
      <c r="D23" s="15">
        <f>AVERAGE(D15:D21)</f>
        <v>31.160858571428573</v>
      </c>
      <c r="E23" s="15">
        <f t="shared" ref="E23:P23" si="2">AVERAGE(E15:E21)</f>
        <v>45.86477</v>
      </c>
      <c r="F23" s="15"/>
      <c r="G23" s="15">
        <f t="shared" si="2"/>
        <v>29.045739999999999</v>
      </c>
      <c r="H23" s="15">
        <f t="shared" si="2"/>
        <v>51.758047142857144</v>
      </c>
      <c r="I23" s="15">
        <f t="shared" si="2"/>
        <v>20.989804285714285</v>
      </c>
      <c r="J23" s="15">
        <f t="shared" si="2"/>
        <v>13.626914285714287</v>
      </c>
      <c r="K23" s="15">
        <f t="shared" si="2"/>
        <v>25.772299999999998</v>
      </c>
      <c r="L23" s="15">
        <f t="shared" si="2"/>
        <v>16.072301428571429</v>
      </c>
      <c r="M23" s="15">
        <f t="shared" si="2"/>
        <v>28.878581666666665</v>
      </c>
      <c r="N23" s="15">
        <f t="shared" si="2"/>
        <v>70.776300000000006</v>
      </c>
      <c r="O23" s="15">
        <f t="shared" si="2"/>
        <v>18.877197142857142</v>
      </c>
      <c r="P23" s="15">
        <f t="shared" si="2"/>
        <v>57.763138571428577</v>
      </c>
      <c r="Q23" s="3"/>
      <c r="R23" s="17"/>
    </row>
    <row r="24" spans="1:19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7"/>
    </row>
    <row r="25" spans="1:19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7"/>
    </row>
    <row r="26" spans="1:19" x14ac:dyDescent="0.15">
      <c r="A26" s="49" t="s">
        <v>99</v>
      </c>
      <c r="B26" s="7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7"/>
    </row>
    <row r="27" spans="1:19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7"/>
    </row>
    <row r="28" spans="1:19" x14ac:dyDescent="0.15">
      <c r="A28" s="3"/>
      <c r="B28" s="3"/>
      <c r="C28" s="3"/>
      <c r="D28" s="11">
        <v>5.01</v>
      </c>
      <c r="E28" s="11">
        <v>5.0199999999999996</v>
      </c>
      <c r="F28" s="11"/>
      <c r="G28" s="11">
        <v>5.0299999999999994</v>
      </c>
      <c r="H28" s="11">
        <v>5.0399999999999991</v>
      </c>
      <c r="I28" s="11">
        <v>5.0500000000000007</v>
      </c>
      <c r="J28" s="11">
        <v>5.0600000000000005</v>
      </c>
      <c r="K28" s="11">
        <v>5.07</v>
      </c>
      <c r="L28" s="11">
        <v>5.08</v>
      </c>
      <c r="M28" s="11">
        <v>5.09</v>
      </c>
      <c r="N28" s="11">
        <v>5.0999999999999996</v>
      </c>
      <c r="O28" s="11">
        <v>5.1099999999999994</v>
      </c>
      <c r="P28" s="11">
        <v>5.1199999999999992</v>
      </c>
      <c r="Q28" s="3"/>
      <c r="R28" s="17" t="s">
        <v>101</v>
      </c>
      <c r="S28" s="20" t="s">
        <v>24</v>
      </c>
    </row>
    <row r="29" spans="1:19" x14ac:dyDescent="0.15">
      <c r="A29" s="3"/>
      <c r="B29" s="3"/>
      <c r="C29" s="3"/>
      <c r="D29" s="9" t="s">
        <v>1</v>
      </c>
      <c r="E29" s="9" t="s">
        <v>2</v>
      </c>
      <c r="F29" s="9"/>
      <c r="G29" s="9" t="s">
        <v>3</v>
      </c>
      <c r="H29" s="9" t="s">
        <v>4</v>
      </c>
      <c r="I29" s="9" t="s">
        <v>5</v>
      </c>
      <c r="J29" s="9" t="s">
        <v>6</v>
      </c>
      <c r="K29" s="9" t="s">
        <v>7</v>
      </c>
      <c r="L29" s="9" t="s">
        <v>8</v>
      </c>
      <c r="M29" s="9" t="s">
        <v>9</v>
      </c>
      <c r="N29" s="9" t="s">
        <v>10</v>
      </c>
      <c r="O29" s="9" t="s">
        <v>11</v>
      </c>
      <c r="P29" s="9" t="s">
        <v>12</v>
      </c>
      <c r="Q29" s="3"/>
      <c r="R29" s="17"/>
      <c r="S29" s="20" t="s">
        <v>25</v>
      </c>
    </row>
    <row r="30" spans="1:19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7"/>
    </row>
    <row r="31" spans="1:19" x14ac:dyDescent="0.15">
      <c r="A31" s="3"/>
      <c r="B31" s="3">
        <v>1996</v>
      </c>
      <c r="C31" s="3"/>
      <c r="D31" s="18">
        <v>33.282919999999997</v>
      </c>
      <c r="E31" s="18">
        <v>41.927079999999997</v>
      </c>
      <c r="F31" s="19"/>
      <c r="G31" s="18">
        <v>31.890499999999999</v>
      </c>
      <c r="H31" s="18">
        <v>57.3371</v>
      </c>
      <c r="I31" s="18">
        <v>20.504239999999999</v>
      </c>
      <c r="J31" s="18">
        <v>13.23075</v>
      </c>
      <c r="K31" s="18">
        <v>32.471170000000001</v>
      </c>
      <c r="L31" s="18">
        <v>16.120180000000001</v>
      </c>
      <c r="M31" s="18">
        <v>29.134270000000001</v>
      </c>
      <c r="N31" s="18">
        <v>70.165750000000003</v>
      </c>
      <c r="O31" s="18">
        <v>20.783909999999999</v>
      </c>
      <c r="P31" s="18">
        <v>57.294690000000003</v>
      </c>
      <c r="Q31" s="3"/>
      <c r="R31" s="50">
        <f>AVERAGE(G31:P31)</f>
        <v>34.893256000000001</v>
      </c>
      <c r="S31" s="20">
        <f>STDEV(G31:P31)</f>
        <v>19.792136907720689</v>
      </c>
    </row>
    <row r="32" spans="1:19" x14ac:dyDescent="0.15">
      <c r="A32" s="3"/>
      <c r="B32" s="3">
        <v>1998</v>
      </c>
      <c r="C32" s="3"/>
      <c r="D32" s="18">
        <v>30.74719</v>
      </c>
      <c r="E32" s="18">
        <v>36.447569999999999</v>
      </c>
      <c r="F32" s="19"/>
      <c r="G32" s="18">
        <v>32.108150000000002</v>
      </c>
      <c r="H32" s="18">
        <v>51.583350000000003</v>
      </c>
      <c r="I32" s="18">
        <v>21.15718</v>
      </c>
      <c r="J32" s="18">
        <v>15.11342</v>
      </c>
      <c r="K32" s="18">
        <v>26.210629999999998</v>
      </c>
      <c r="L32" s="18">
        <v>17.567620000000002</v>
      </c>
      <c r="M32" s="18">
        <v>29.205649999999999</v>
      </c>
      <c r="N32" s="18">
        <v>65.356499999999997</v>
      </c>
      <c r="O32" s="18">
        <v>17.90644</v>
      </c>
      <c r="P32" s="18">
        <v>53.215159999999997</v>
      </c>
      <c r="Q32" s="3"/>
      <c r="R32" s="50">
        <f t="shared" ref="R32:R37" si="3">AVERAGE(G32:P32)</f>
        <v>32.942409999999995</v>
      </c>
      <c r="S32" s="8">
        <f t="shared" ref="S32:S37" si="4">STDEV(G32:P32)</f>
        <v>17.601602156072165</v>
      </c>
    </row>
    <row r="33" spans="1:19" x14ac:dyDescent="0.15">
      <c r="A33" s="3"/>
      <c r="B33" s="3">
        <v>2000</v>
      </c>
      <c r="C33" s="3"/>
      <c r="D33" s="18">
        <v>29.898790000000002</v>
      </c>
      <c r="E33" s="18">
        <v>43.146210000000004</v>
      </c>
      <c r="F33" s="19"/>
      <c r="G33" s="18">
        <v>31.498529999999999</v>
      </c>
      <c r="H33" s="18">
        <v>47.187710000000003</v>
      </c>
      <c r="I33" s="18">
        <v>22.000119999999999</v>
      </c>
      <c r="J33" s="18">
        <v>11.143280000000001</v>
      </c>
      <c r="K33" s="18">
        <v>20.477419999999999</v>
      </c>
      <c r="L33" s="18">
        <v>17.59477</v>
      </c>
      <c r="M33" s="18"/>
      <c r="N33" s="18">
        <v>70.24145</v>
      </c>
      <c r="O33" s="18">
        <v>22.085730000000002</v>
      </c>
      <c r="P33" s="18">
        <v>57.074010000000001</v>
      </c>
      <c r="Q33" s="3"/>
      <c r="R33" s="50">
        <f t="shared" si="3"/>
        <v>33.255891111111112</v>
      </c>
      <c r="S33" s="8">
        <f t="shared" si="4"/>
        <v>20.252810732265939</v>
      </c>
    </row>
    <row r="34" spans="1:19" x14ac:dyDescent="0.15">
      <c r="A34" s="3"/>
      <c r="B34" s="3">
        <v>2002</v>
      </c>
      <c r="C34" s="3"/>
      <c r="D34" s="18">
        <v>30.660969999999999</v>
      </c>
      <c r="E34" s="18">
        <v>43.249029999999998</v>
      </c>
      <c r="F34" s="19"/>
      <c r="G34" s="18">
        <v>26.25712</v>
      </c>
      <c r="H34" s="18">
        <v>48.097299999999997</v>
      </c>
      <c r="I34" s="18">
        <v>21.997420000000002</v>
      </c>
      <c r="J34" s="18">
        <v>16.56758</v>
      </c>
      <c r="K34" s="18">
        <v>25.290780000000002</v>
      </c>
      <c r="L34" s="18">
        <v>15.4779</v>
      </c>
      <c r="M34" s="18">
        <v>30.941109999999998</v>
      </c>
      <c r="N34" s="18">
        <v>72.650450000000006</v>
      </c>
      <c r="O34" s="18">
        <v>18.48011</v>
      </c>
      <c r="P34" s="18">
        <v>58.647880000000001</v>
      </c>
      <c r="Q34" s="3"/>
      <c r="R34" s="50">
        <f t="shared" si="3"/>
        <v>33.440765000000006</v>
      </c>
      <c r="S34" s="8">
        <f t="shared" si="4"/>
        <v>19.646960699655999</v>
      </c>
    </row>
    <row r="35" spans="1:19" x14ac:dyDescent="0.15">
      <c r="A35" s="3"/>
      <c r="B35" s="3">
        <v>2006</v>
      </c>
      <c r="C35" s="3"/>
      <c r="D35" s="18">
        <v>28.756080000000001</v>
      </c>
      <c r="E35" s="18">
        <v>46.653919999999999</v>
      </c>
      <c r="F35" s="19"/>
      <c r="G35" s="18">
        <v>26.30283</v>
      </c>
      <c r="H35" s="18">
        <v>52.370100000000001</v>
      </c>
      <c r="I35" s="18">
        <v>21.119499999999999</v>
      </c>
      <c r="J35" s="18">
        <v>12.606170000000001</v>
      </c>
      <c r="K35" s="18">
        <v>18.914210000000001</v>
      </c>
      <c r="L35" s="18">
        <v>15.571820000000001</v>
      </c>
      <c r="M35" s="18">
        <v>27.367989999999999</v>
      </c>
      <c r="N35" s="18">
        <v>72.674000000000007</v>
      </c>
      <c r="O35" s="18">
        <v>17.561990000000002</v>
      </c>
      <c r="P35" s="18">
        <v>56.21217</v>
      </c>
      <c r="Q35" s="3"/>
      <c r="R35" s="50">
        <f t="shared" si="3"/>
        <v>32.070078000000002</v>
      </c>
      <c r="S35" s="8">
        <f t="shared" si="4"/>
        <v>20.692171446715896</v>
      </c>
    </row>
    <row r="36" spans="1:19" x14ac:dyDescent="0.15">
      <c r="A36" s="3"/>
      <c r="B36" s="3">
        <v>2010</v>
      </c>
      <c r="C36" s="3"/>
      <c r="D36" s="18">
        <v>30.022729999999999</v>
      </c>
      <c r="E36" s="18">
        <v>49.042270000000002</v>
      </c>
      <c r="F36" s="19"/>
      <c r="G36" s="18">
        <v>23.963059999999999</v>
      </c>
      <c r="H36" s="18">
        <v>52.018320000000003</v>
      </c>
      <c r="I36" s="18">
        <v>15.043380000000001</v>
      </c>
      <c r="J36" s="18">
        <v>11.0853</v>
      </c>
      <c r="K36" s="18">
        <v>18.907969999999999</v>
      </c>
      <c r="L36" s="18">
        <v>16.009699999999999</v>
      </c>
      <c r="M36" s="18">
        <v>27.389189999999999</v>
      </c>
      <c r="N36" s="18">
        <v>71.786029999999997</v>
      </c>
      <c r="O36" s="18">
        <v>17.588799999999999</v>
      </c>
      <c r="P36" s="18">
        <v>59.825870000000002</v>
      </c>
      <c r="Q36" s="3"/>
      <c r="R36" s="50">
        <f t="shared" si="3"/>
        <v>31.361761999999999</v>
      </c>
      <c r="S36" s="8">
        <f t="shared" si="4"/>
        <v>21.601039385946116</v>
      </c>
    </row>
    <row r="37" spans="1:19" x14ac:dyDescent="0.15">
      <c r="A37" s="3"/>
      <c r="B37" s="3">
        <v>2014</v>
      </c>
      <c r="C37" s="3"/>
      <c r="D37" s="18">
        <v>32.279710000000001</v>
      </c>
      <c r="E37" s="18">
        <v>54.770290000000003</v>
      </c>
      <c r="F37" s="19"/>
      <c r="G37" s="18">
        <v>26.638549999999999</v>
      </c>
      <c r="H37" s="18">
        <v>56.18486</v>
      </c>
      <c r="I37" s="18">
        <v>19.261050000000001</v>
      </c>
      <c r="J37" s="18">
        <v>11.48695</v>
      </c>
      <c r="K37" s="18">
        <v>32.464860000000002</v>
      </c>
      <c r="L37" s="18">
        <v>16.54374</v>
      </c>
      <c r="M37" s="18">
        <v>28.917750000000002</v>
      </c>
      <c r="N37" s="18">
        <v>74.494039999999998</v>
      </c>
      <c r="O37" s="18">
        <v>18.725000000000001</v>
      </c>
      <c r="P37" s="18">
        <v>63.79795</v>
      </c>
      <c r="Q37" s="3"/>
      <c r="R37" s="50">
        <f t="shared" si="3"/>
        <v>34.851475000000008</v>
      </c>
      <c r="S37" s="8">
        <f t="shared" si="4"/>
        <v>22.002779086501892</v>
      </c>
    </row>
    <row r="38" spans="1:19" x14ac:dyDescent="0.1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"/>
      <c r="R38" s="17"/>
    </row>
    <row r="39" spans="1:19" x14ac:dyDescent="0.15">
      <c r="A39" s="3"/>
      <c r="B39" s="3" t="s">
        <v>101</v>
      </c>
      <c r="C39" s="3"/>
      <c r="D39" s="11">
        <f>AVERAGE(D31:D37)</f>
        <v>30.806912857142855</v>
      </c>
      <c r="E39" s="11">
        <f t="shared" ref="E39:P39" si="5">AVERAGE(E31:E37)</f>
        <v>45.033767142857144</v>
      </c>
      <c r="F39" s="11"/>
      <c r="G39" s="11">
        <f t="shared" si="5"/>
        <v>28.379820000000002</v>
      </c>
      <c r="H39" s="11">
        <f t="shared" si="5"/>
        <v>52.111248571428575</v>
      </c>
      <c r="I39" s="11">
        <f t="shared" si="5"/>
        <v>20.154698571428575</v>
      </c>
      <c r="J39" s="11">
        <f t="shared" si="5"/>
        <v>13.03335</v>
      </c>
      <c r="K39" s="11">
        <f t="shared" si="5"/>
        <v>24.962434285714284</v>
      </c>
      <c r="L39" s="11">
        <f t="shared" si="5"/>
        <v>16.412247142857144</v>
      </c>
      <c r="M39" s="11">
        <f t="shared" si="5"/>
        <v>28.825993333333333</v>
      </c>
      <c r="N39" s="11">
        <f t="shared" si="5"/>
        <v>71.052602857142844</v>
      </c>
      <c r="O39" s="11">
        <f t="shared" si="5"/>
        <v>19.01885428571428</v>
      </c>
      <c r="P39" s="11">
        <f t="shared" si="5"/>
        <v>58.00967571428572</v>
      </c>
      <c r="Q39" s="3"/>
      <c r="R39" s="17"/>
    </row>
    <row r="40" spans="1:19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7"/>
    </row>
    <row r="41" spans="1:19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7"/>
    </row>
    <row r="42" spans="1:19" x14ac:dyDescent="0.15">
      <c r="A42" s="49" t="s">
        <v>100</v>
      </c>
      <c r="B42" s="7"/>
      <c r="C42" s="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7"/>
    </row>
    <row r="43" spans="1:19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7"/>
    </row>
    <row r="44" spans="1:19" x14ac:dyDescent="0.15">
      <c r="A44" s="3"/>
      <c r="B44" s="3"/>
      <c r="C44" s="3"/>
      <c r="D44" s="11">
        <v>5.01</v>
      </c>
      <c r="E44" s="11">
        <v>5.0199999999999996</v>
      </c>
      <c r="F44" s="11"/>
      <c r="G44" s="11">
        <v>5.0299999999999994</v>
      </c>
      <c r="H44" s="11">
        <v>5.0399999999999991</v>
      </c>
      <c r="I44" s="11">
        <v>5.0500000000000007</v>
      </c>
      <c r="J44" s="11">
        <v>5.0600000000000005</v>
      </c>
      <c r="K44" s="11">
        <v>5.07</v>
      </c>
      <c r="L44" s="11">
        <v>5.08</v>
      </c>
      <c r="M44" s="11">
        <v>5.09</v>
      </c>
      <c r="N44" s="11">
        <v>5.0999999999999996</v>
      </c>
      <c r="O44" s="11">
        <v>5.1099999999999994</v>
      </c>
      <c r="P44" s="11">
        <v>5.1199999999999992</v>
      </c>
      <c r="Q44" s="3"/>
      <c r="R44" s="17" t="s">
        <v>0</v>
      </c>
    </row>
    <row r="45" spans="1:19" x14ac:dyDescent="0.15">
      <c r="A45" s="3"/>
      <c r="B45" s="3"/>
      <c r="C45" s="3"/>
      <c r="D45" s="9" t="s">
        <v>1</v>
      </c>
      <c r="E45" s="9" t="s">
        <v>2</v>
      </c>
      <c r="F45" s="9"/>
      <c r="G45" s="9" t="s">
        <v>3</v>
      </c>
      <c r="H45" s="9" t="s">
        <v>4</v>
      </c>
      <c r="I45" s="9" t="s">
        <v>5</v>
      </c>
      <c r="J45" s="9" t="s">
        <v>6</v>
      </c>
      <c r="K45" s="9" t="s">
        <v>7</v>
      </c>
      <c r="L45" s="9" t="s">
        <v>8</v>
      </c>
      <c r="M45" s="9" t="s">
        <v>9</v>
      </c>
      <c r="N45" s="9" t="s">
        <v>10</v>
      </c>
      <c r="O45" s="9" t="s">
        <v>11</v>
      </c>
      <c r="P45" s="9" t="s">
        <v>12</v>
      </c>
      <c r="Q45" s="3"/>
      <c r="R45" s="17"/>
    </row>
    <row r="46" spans="1:19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7"/>
    </row>
    <row r="47" spans="1:19" x14ac:dyDescent="0.15">
      <c r="A47" s="3"/>
      <c r="B47" s="3">
        <v>1996</v>
      </c>
      <c r="C47" s="3"/>
      <c r="D47" s="18">
        <v>0.36617820000000001</v>
      </c>
      <c r="E47" s="18">
        <v>4.2380319999999996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3"/>
      <c r="R47" s="50"/>
      <c r="S47" s="51"/>
    </row>
    <row r="48" spans="1:19" x14ac:dyDescent="0.15">
      <c r="A48" s="3"/>
      <c r="B48" s="3">
        <v>1998</v>
      </c>
      <c r="C48" s="3"/>
      <c r="D48" s="18">
        <v>2.119621</v>
      </c>
      <c r="E48" s="18">
        <v>29.30442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3"/>
      <c r="R48" s="50"/>
      <c r="S48" s="51"/>
    </row>
    <row r="49" spans="1:19" x14ac:dyDescent="0.15">
      <c r="A49" s="3"/>
      <c r="B49" s="3">
        <v>2000</v>
      </c>
      <c r="C49" s="3"/>
      <c r="D49" s="18">
        <v>3.9687079999999999</v>
      </c>
      <c r="E49" s="18">
        <v>6.7786679999999997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3"/>
      <c r="R49" s="50"/>
      <c r="S49" s="51"/>
    </row>
    <row r="50" spans="1:19" x14ac:dyDescent="0.15">
      <c r="A50" s="3"/>
      <c r="B50" s="3">
        <v>2002</v>
      </c>
      <c r="C50" s="3"/>
      <c r="D50" s="18">
        <v>1.451165</v>
      </c>
      <c r="E50" s="18">
        <v>2.503072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3"/>
      <c r="R50" s="50"/>
      <c r="S50" s="51"/>
    </row>
    <row r="51" spans="1:19" x14ac:dyDescent="0.15">
      <c r="A51" s="3"/>
      <c r="B51" s="3">
        <v>2006</v>
      </c>
      <c r="C51" s="3"/>
      <c r="D51" s="18">
        <v>1.7257750000000001</v>
      </c>
      <c r="E51" s="18">
        <v>4.4135530000000003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3"/>
      <c r="R51" s="50"/>
      <c r="S51" s="51"/>
    </row>
    <row r="52" spans="1:19" x14ac:dyDescent="0.15">
      <c r="A52" s="3"/>
      <c r="B52" s="3">
        <v>2010</v>
      </c>
      <c r="C52" s="3"/>
      <c r="D52" s="18">
        <v>2.1039810000000001</v>
      </c>
      <c r="E52" s="18">
        <v>6.2545190000000002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3"/>
      <c r="R52" s="50"/>
      <c r="S52" s="51"/>
    </row>
    <row r="53" spans="1:19" x14ac:dyDescent="0.15">
      <c r="A53" s="3"/>
      <c r="B53" s="3">
        <v>2014</v>
      </c>
      <c r="C53" s="3"/>
      <c r="D53" s="18">
        <v>2.6986759999999999</v>
      </c>
      <c r="E53" s="18">
        <v>17.732479999999999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3"/>
      <c r="R53" s="50"/>
      <c r="S53" s="51"/>
    </row>
    <row r="54" spans="1:19" x14ac:dyDescent="0.15">
      <c r="A54" s="3"/>
      <c r="B54" s="3"/>
      <c r="C54" s="3"/>
      <c r="D54" s="11"/>
      <c r="E54" s="1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7"/>
    </row>
    <row r="55" spans="1:19" x14ac:dyDescent="0.15">
      <c r="A55" s="3"/>
      <c r="B55" s="3" t="s">
        <v>101</v>
      </c>
      <c r="C55" s="3"/>
      <c r="D55" s="11">
        <f>AVERAGE(D47:D53)</f>
        <v>2.0620148857142859</v>
      </c>
      <c r="E55" s="11">
        <f t="shared" ref="E55" si="6">AVERAGE(E47:E53)</f>
        <v>10.174963428571429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3"/>
      <c r="R55" s="17"/>
    </row>
    <row r="63" spans="1:19" x14ac:dyDescent="0.15">
      <c r="S63" s="51"/>
    </row>
    <row r="64" spans="1:19" x14ac:dyDescent="0.15">
      <c r="S64" s="51"/>
    </row>
    <row r="65" spans="19:19" x14ac:dyDescent="0.15">
      <c r="S65" s="51"/>
    </row>
    <row r="66" spans="19:19" x14ac:dyDescent="0.15">
      <c r="S66" s="51"/>
    </row>
    <row r="67" spans="19:19" x14ac:dyDescent="0.15">
      <c r="S67" s="51"/>
    </row>
    <row r="68" spans="19:19" x14ac:dyDescent="0.15">
      <c r="S68" s="51"/>
    </row>
    <row r="78" spans="19:19" x14ac:dyDescent="0.15">
      <c r="S78" s="51"/>
    </row>
    <row r="79" spans="19:19" x14ac:dyDescent="0.15">
      <c r="S79" s="51"/>
    </row>
    <row r="80" spans="19:19" x14ac:dyDescent="0.15">
      <c r="S80" s="51"/>
    </row>
    <row r="81" spans="19:19" x14ac:dyDescent="0.15">
      <c r="S81" s="51"/>
    </row>
    <row r="82" spans="19:19" x14ac:dyDescent="0.15">
      <c r="S82" s="51"/>
    </row>
    <row r="83" spans="19:19" x14ac:dyDescent="0.15">
      <c r="S83" s="51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35"/>
  <sheetViews>
    <sheetView workbookViewId="0"/>
  </sheetViews>
  <sheetFormatPr baseColWidth="10" defaultColWidth="9.1640625" defaultRowHeight="13" x14ac:dyDescent="0.15"/>
  <cols>
    <col min="1" max="1" width="3.5" style="22" customWidth="1"/>
    <col min="2" max="2" width="5" style="22" customWidth="1"/>
    <col min="3" max="3" width="3" style="22" customWidth="1"/>
    <col min="4" max="36" width="6.5" style="22" customWidth="1"/>
    <col min="37" max="46" width="5.83203125" style="22" customWidth="1"/>
    <col min="47" max="47" width="3" style="22" customWidth="1"/>
    <col min="48" max="48" width="5.5" style="28" customWidth="1"/>
    <col min="49" max="49" width="7.83203125" style="28" customWidth="1"/>
    <col min="50" max="16384" width="9.1640625" style="22"/>
  </cols>
  <sheetData>
    <row r="1" spans="1:49" ht="16" x14ac:dyDescent="0.2">
      <c r="A1" s="21" t="s">
        <v>103</v>
      </c>
      <c r="B1" s="21"/>
      <c r="C1" s="21"/>
    </row>
    <row r="2" spans="1:49" x14ac:dyDescent="0.15">
      <c r="A2" s="25"/>
      <c r="B2" s="25"/>
      <c r="C2" s="2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9" ht="12.75" customHeight="1" x14ac:dyDescent="0.15">
      <c r="A3" s="25"/>
      <c r="B3" s="25"/>
      <c r="C3" s="2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spans="1:49" s="23" customFormat="1" x14ac:dyDescent="0.15">
      <c r="A4" s="6" t="s">
        <v>110</v>
      </c>
      <c r="AV4" s="28"/>
      <c r="AW4" s="28"/>
    </row>
    <row r="5" spans="1:49" s="23" customFormat="1" x14ac:dyDescent="0.15">
      <c r="A5" s="23" t="s">
        <v>111</v>
      </c>
      <c r="N5" s="28"/>
      <c r="O5" s="28"/>
      <c r="P5" s="28"/>
      <c r="Q5" s="28"/>
      <c r="AV5" s="28"/>
      <c r="AW5" s="28"/>
    </row>
    <row r="6" spans="1:49" s="23" customFormat="1" x14ac:dyDescent="0.15">
      <c r="A6" s="6" t="s">
        <v>112</v>
      </c>
      <c r="N6" s="28"/>
      <c r="O6" s="28"/>
      <c r="P6" s="28"/>
      <c r="Q6" s="28"/>
      <c r="AV6" s="28"/>
      <c r="AW6" s="28"/>
    </row>
    <row r="7" spans="1:49" s="23" customFormat="1" x14ac:dyDescent="0.15">
      <c r="A7" s="6" t="s">
        <v>113</v>
      </c>
      <c r="N7" s="28"/>
      <c r="O7" s="28"/>
      <c r="P7" s="28"/>
      <c r="Q7" s="28"/>
      <c r="AV7" s="28"/>
      <c r="AW7" s="28"/>
    </row>
    <row r="8" spans="1:49" s="23" customFormat="1" x14ac:dyDescent="0.15">
      <c r="A8" s="6" t="s">
        <v>114</v>
      </c>
      <c r="N8" s="28"/>
      <c r="O8" s="28"/>
      <c r="P8" s="28"/>
      <c r="Q8" s="28"/>
      <c r="AV8" s="28"/>
      <c r="AW8" s="28"/>
    </row>
    <row r="9" spans="1:49" s="23" customFormat="1" x14ac:dyDescent="0.15">
      <c r="A9" s="6"/>
      <c r="N9" s="28"/>
      <c r="O9" s="28"/>
      <c r="P9" s="28"/>
      <c r="Q9" s="28"/>
      <c r="AV9" s="28"/>
      <c r="AW9" s="28"/>
    </row>
    <row r="10" spans="1:49" x14ac:dyDescent="0.15">
      <c r="A10" s="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</row>
    <row r="11" spans="1:49" ht="16" x14ac:dyDescent="0.2">
      <c r="A11" s="32" t="s">
        <v>88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49" x14ac:dyDescent="0.15">
      <c r="A12" s="6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49" x14ac:dyDescent="0.1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9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49" x14ac:dyDescent="0.15">
      <c r="A14" s="49" t="s">
        <v>105</v>
      </c>
      <c r="B14" s="25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</row>
    <row r="15" spans="1:49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3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</row>
    <row r="16" spans="1:49" x14ac:dyDescent="0.15">
      <c r="A16" s="23"/>
      <c r="B16" s="23"/>
      <c r="C16" s="23"/>
      <c r="D16" s="28">
        <v>5.01</v>
      </c>
      <c r="E16" s="28">
        <v>5.0199999999999996</v>
      </c>
      <c r="F16" s="28">
        <v>5.0299999999999994</v>
      </c>
      <c r="G16" s="28">
        <v>5.0399999999999991</v>
      </c>
      <c r="H16" s="28">
        <v>5.0500000000000007</v>
      </c>
      <c r="I16" s="28">
        <v>5.0600000000000005</v>
      </c>
      <c r="J16" s="28">
        <v>5.07</v>
      </c>
      <c r="K16" s="28">
        <v>5.08</v>
      </c>
      <c r="L16" s="28">
        <v>5.09</v>
      </c>
      <c r="M16" s="31">
        <v>5.0999999999999996</v>
      </c>
      <c r="N16" s="31">
        <v>5.1099999999999994</v>
      </c>
      <c r="O16" s="31">
        <v>5.1199999999999992</v>
      </c>
      <c r="P16" s="31">
        <v>5.1300000000000008</v>
      </c>
      <c r="Q16" s="31">
        <v>5.1400000000000006</v>
      </c>
      <c r="R16" s="31">
        <v>5.15</v>
      </c>
      <c r="S16" s="31">
        <v>5.16</v>
      </c>
      <c r="T16" s="31">
        <v>5.17</v>
      </c>
      <c r="U16" s="31">
        <v>5.18</v>
      </c>
      <c r="V16" s="31">
        <v>5.1899999999999995</v>
      </c>
      <c r="W16" s="31">
        <v>5.1999999999999993</v>
      </c>
      <c r="X16" s="31">
        <v>5.2100000000000009</v>
      </c>
      <c r="Y16" s="31">
        <v>5.2200000000000006</v>
      </c>
      <c r="Z16" s="31">
        <v>5.23</v>
      </c>
      <c r="AA16" s="31">
        <v>5.24</v>
      </c>
      <c r="AB16" s="31">
        <v>5.2499999999999947</v>
      </c>
      <c r="AC16" s="31">
        <v>5.2599999999999945</v>
      </c>
      <c r="AD16" s="31">
        <v>5.2699999999999942</v>
      </c>
      <c r="AE16" s="31">
        <v>5.279999999999994</v>
      </c>
      <c r="AF16" s="31">
        <v>5.2899999999999938</v>
      </c>
      <c r="AG16" s="31">
        <v>5.2999999999999936</v>
      </c>
      <c r="AH16" s="31">
        <v>5.3099999999999934</v>
      </c>
      <c r="AI16" s="31">
        <v>5.3199999999999932</v>
      </c>
      <c r="AJ16" s="31">
        <v>5.329999999999993</v>
      </c>
      <c r="AK16" s="31">
        <v>5.3399999999999928</v>
      </c>
      <c r="AL16" s="31">
        <v>5.3499999999999925</v>
      </c>
      <c r="AM16" s="31">
        <v>5.3599999999999923</v>
      </c>
      <c r="AN16" s="31">
        <v>5.3699999999999921</v>
      </c>
      <c r="AO16" s="31">
        <v>5.3799999999999919</v>
      </c>
      <c r="AP16" s="31">
        <v>5.3899999999999917</v>
      </c>
      <c r="AQ16" s="31">
        <v>5.4</v>
      </c>
      <c r="AR16" s="31">
        <v>5.41</v>
      </c>
      <c r="AS16" s="31">
        <v>5.42</v>
      </c>
      <c r="AT16" s="31">
        <v>5.43</v>
      </c>
      <c r="AU16" s="23"/>
      <c r="AW16" s="28" t="s">
        <v>24</v>
      </c>
    </row>
    <row r="17" spans="1:49" x14ac:dyDescent="0.15">
      <c r="A17" s="23"/>
      <c r="B17" s="23"/>
      <c r="C17" s="23"/>
      <c r="D17" s="16" t="s">
        <v>49</v>
      </c>
      <c r="E17" s="16" t="s">
        <v>50</v>
      </c>
      <c r="F17" s="16" t="s">
        <v>51</v>
      </c>
      <c r="G17" s="16" t="s">
        <v>52</v>
      </c>
      <c r="H17" s="16" t="s">
        <v>53</v>
      </c>
      <c r="I17" s="16" t="s">
        <v>54</v>
      </c>
      <c r="J17" s="16" t="s">
        <v>55</v>
      </c>
      <c r="K17" s="16" t="s">
        <v>56</v>
      </c>
      <c r="L17" s="16" t="s">
        <v>57</v>
      </c>
      <c r="M17" s="16" t="s">
        <v>18</v>
      </c>
      <c r="N17" s="16" t="s">
        <v>58</v>
      </c>
      <c r="O17" s="16" t="s">
        <v>59</v>
      </c>
      <c r="P17" s="16" t="s">
        <v>19</v>
      </c>
      <c r="Q17" s="16" t="s">
        <v>61</v>
      </c>
      <c r="R17" s="16" t="s">
        <v>62</v>
      </c>
      <c r="S17" s="16" t="s">
        <v>63</v>
      </c>
      <c r="T17" s="16" t="s">
        <v>64</v>
      </c>
      <c r="U17" s="16" t="s">
        <v>65</v>
      </c>
      <c r="V17" s="16" t="s">
        <v>66</v>
      </c>
      <c r="W17" s="16" t="s">
        <v>67</v>
      </c>
      <c r="X17" s="16" t="s">
        <v>68</v>
      </c>
      <c r="Y17" s="16" t="s">
        <v>69</v>
      </c>
      <c r="Z17" s="16" t="s">
        <v>70</v>
      </c>
      <c r="AA17" s="16" t="s">
        <v>71</v>
      </c>
      <c r="AB17" s="16" t="s">
        <v>72</v>
      </c>
      <c r="AC17" s="16" t="s">
        <v>73</v>
      </c>
      <c r="AD17" s="16" t="s">
        <v>74</v>
      </c>
      <c r="AE17" s="16" t="s">
        <v>75</v>
      </c>
      <c r="AF17" s="16" t="s">
        <v>76</v>
      </c>
      <c r="AG17" s="16" t="s">
        <v>77</v>
      </c>
      <c r="AH17" s="16" t="s">
        <v>78</v>
      </c>
      <c r="AI17" s="16" t="s">
        <v>79</v>
      </c>
      <c r="AJ17" s="16" t="s">
        <v>20</v>
      </c>
      <c r="AK17" s="16" t="s">
        <v>21</v>
      </c>
      <c r="AL17" s="16" t="s">
        <v>84</v>
      </c>
      <c r="AM17" s="16" t="s">
        <v>80</v>
      </c>
      <c r="AN17" s="16" t="s">
        <v>81</v>
      </c>
      <c r="AO17" s="16" t="s">
        <v>82</v>
      </c>
      <c r="AP17" s="16" t="s">
        <v>83</v>
      </c>
      <c r="AQ17" s="16" t="s">
        <v>85</v>
      </c>
      <c r="AR17" s="16" t="s">
        <v>86</v>
      </c>
      <c r="AS17" s="16" t="s">
        <v>87</v>
      </c>
      <c r="AT17" s="16" t="s">
        <v>60</v>
      </c>
      <c r="AV17" s="28" t="s">
        <v>101</v>
      </c>
      <c r="AW17" s="28" t="s">
        <v>25</v>
      </c>
    </row>
    <row r="18" spans="1:49" x14ac:dyDescent="0.15">
      <c r="A18" s="23"/>
      <c r="B18" s="23"/>
      <c r="C18" s="2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</row>
    <row r="19" spans="1:49" x14ac:dyDescent="0.15">
      <c r="A19" s="23"/>
      <c r="B19" s="3">
        <v>1996</v>
      </c>
      <c r="C19" s="23"/>
      <c r="D19" s="31"/>
      <c r="E19" s="31"/>
      <c r="F19" s="31"/>
      <c r="G19" s="31"/>
      <c r="H19" s="31"/>
      <c r="I19" s="18">
        <v>0.36805919999999998</v>
      </c>
      <c r="J19" s="31"/>
      <c r="K19" s="31"/>
      <c r="L19" s="18">
        <v>5.7150309999999998</v>
      </c>
      <c r="M19" s="31"/>
      <c r="N19" s="31"/>
      <c r="O19" s="31"/>
      <c r="P19" s="18">
        <v>0.30249710000000002</v>
      </c>
      <c r="Q19" s="31"/>
      <c r="R19" s="31"/>
      <c r="S19" s="31"/>
      <c r="T19" s="31"/>
      <c r="U19" s="31"/>
      <c r="V19" s="31"/>
      <c r="W19" s="31"/>
      <c r="X19" s="31"/>
      <c r="Y19" s="31"/>
      <c r="Z19" s="18">
        <v>2.8428079999999998</v>
      </c>
      <c r="AA19" s="31"/>
      <c r="AB19" s="31"/>
      <c r="AC19" s="31"/>
      <c r="AD19" s="31"/>
      <c r="AE19" s="31"/>
      <c r="AF19" s="31"/>
      <c r="AG19" s="31"/>
      <c r="AH19" s="31"/>
      <c r="AI19" s="18">
        <v>8.4269780000000001</v>
      </c>
      <c r="AJ19" s="31"/>
      <c r="AK19" s="18">
        <v>12.22728</v>
      </c>
      <c r="AL19" s="31"/>
      <c r="AM19" s="31"/>
      <c r="AN19" s="31"/>
      <c r="AO19" s="31"/>
      <c r="AP19" s="18">
        <v>1.3613219999999999</v>
      </c>
      <c r="AQ19" s="31"/>
      <c r="AR19" s="18">
        <v>1.642997</v>
      </c>
      <c r="AS19" s="18">
        <v>1.1834499999999999</v>
      </c>
      <c r="AT19" s="18"/>
      <c r="AU19" s="23"/>
      <c r="AV19" s="31">
        <f t="shared" ref="AV19:AV25" si="0">AVERAGE(D19:AT19)</f>
        <v>3.7856024777777781</v>
      </c>
      <c r="AW19" s="31">
        <f>STDEV(D19:AT19)</f>
        <v>4.1603268905715174</v>
      </c>
    </row>
    <row r="20" spans="1:49" x14ac:dyDescent="0.15">
      <c r="A20" s="23"/>
      <c r="B20" s="3">
        <v>1998</v>
      </c>
      <c r="C20" s="23"/>
      <c r="D20" s="31"/>
      <c r="E20" s="31"/>
      <c r="F20" s="31"/>
      <c r="G20" s="31"/>
      <c r="H20" s="31"/>
      <c r="I20" s="18">
        <v>0.45004899999999998</v>
      </c>
      <c r="J20" s="31"/>
      <c r="K20" s="31"/>
      <c r="L20" s="18">
        <v>4.3013349999999999</v>
      </c>
      <c r="M20" s="31"/>
      <c r="N20" s="31"/>
      <c r="O20" s="31"/>
      <c r="P20" s="31"/>
      <c r="Q20" s="31"/>
      <c r="R20" s="18">
        <v>7.9808539999999999</v>
      </c>
      <c r="S20" s="31"/>
      <c r="T20" s="31"/>
      <c r="U20" s="31"/>
      <c r="V20" s="18">
        <v>0.34387089999999998</v>
      </c>
      <c r="W20" s="31"/>
      <c r="X20" s="31"/>
      <c r="Y20" s="31"/>
      <c r="Z20" s="31"/>
      <c r="AA20" s="31"/>
      <c r="AB20" s="18">
        <v>2.3462899999999998E-2</v>
      </c>
      <c r="AC20" s="31"/>
      <c r="AD20" s="31"/>
      <c r="AE20" s="31"/>
      <c r="AF20" s="31"/>
      <c r="AG20" s="18">
        <v>0.77091050000000005</v>
      </c>
      <c r="AH20" s="18">
        <v>9.6800300000000006E-2</v>
      </c>
      <c r="AI20" s="31"/>
      <c r="AJ20" s="18">
        <v>2.34666</v>
      </c>
      <c r="AK20" s="18">
        <v>4.7628599999999999</v>
      </c>
      <c r="AL20" s="18">
        <v>6.1187009999999997</v>
      </c>
      <c r="AM20" s="18">
        <v>0.30365799999999998</v>
      </c>
      <c r="AN20" s="18">
        <v>1.2063759999999999</v>
      </c>
      <c r="AO20" s="18">
        <v>0.97541449999999996</v>
      </c>
      <c r="AP20" s="18">
        <v>3.3600880000000002</v>
      </c>
      <c r="AQ20" s="31"/>
      <c r="AR20" s="18"/>
      <c r="AS20" s="18"/>
      <c r="AT20" s="18"/>
      <c r="AU20" s="23"/>
      <c r="AV20" s="31">
        <f t="shared" si="0"/>
        <v>2.3600742928571421</v>
      </c>
      <c r="AW20" s="31">
        <f t="shared" ref="AW20:AW25" si="1">STDEV(D20:AT20)</f>
        <v>2.5504229757313541</v>
      </c>
    </row>
    <row r="21" spans="1:49" x14ac:dyDescent="0.15">
      <c r="A21" s="23"/>
      <c r="B21" s="3">
        <v>2000</v>
      </c>
      <c r="C21" s="23"/>
      <c r="D21" s="31"/>
      <c r="E21" s="31"/>
      <c r="F21" s="31"/>
      <c r="G21" s="31"/>
      <c r="H21" s="31"/>
      <c r="I21" s="18">
        <v>0.43984010000000001</v>
      </c>
      <c r="J21" s="31"/>
      <c r="K21" s="31"/>
      <c r="L21" s="18">
        <v>3.793717</v>
      </c>
      <c r="M21" s="31"/>
      <c r="N21" s="31"/>
      <c r="O21" s="31"/>
      <c r="P21" s="18">
        <v>9.8493600000000001E-2</v>
      </c>
      <c r="Q21" s="31"/>
      <c r="R21" s="31"/>
      <c r="S21" s="31"/>
      <c r="T21" s="31"/>
      <c r="U21" s="31"/>
      <c r="V21" s="18">
        <v>0.29404920000000001</v>
      </c>
      <c r="W21" s="31"/>
      <c r="X21" s="31"/>
      <c r="Y21" s="31"/>
      <c r="Z21" s="31"/>
      <c r="AA21" s="18">
        <v>3.2228850000000002</v>
      </c>
      <c r="AB21" s="31"/>
      <c r="AC21" s="31"/>
      <c r="AD21" s="18"/>
      <c r="AE21" s="31"/>
      <c r="AF21" s="31"/>
      <c r="AG21" s="31"/>
      <c r="AH21" s="31"/>
      <c r="AI21" s="18">
        <v>5.2598500000000001</v>
      </c>
      <c r="AJ21" s="18">
        <v>5.4468129999999997</v>
      </c>
      <c r="AK21" s="18">
        <v>8.5985010000000006</v>
      </c>
      <c r="AL21" s="31"/>
      <c r="AM21" s="18">
        <v>2.5706289999999998</v>
      </c>
      <c r="AN21" s="31"/>
      <c r="AO21" s="18">
        <v>1.3095840000000001</v>
      </c>
      <c r="AP21" s="31"/>
      <c r="AQ21" s="31"/>
      <c r="AR21" s="18">
        <v>2.5560710000000002</v>
      </c>
      <c r="AS21" s="31"/>
      <c r="AT21" s="31"/>
      <c r="AU21" s="23"/>
      <c r="AV21" s="31">
        <f t="shared" si="0"/>
        <v>3.0536757181818186</v>
      </c>
      <c r="AW21" s="31">
        <f t="shared" si="1"/>
        <v>2.6195279787856038</v>
      </c>
    </row>
    <row r="22" spans="1:49" x14ac:dyDescent="0.15">
      <c r="A22" s="23"/>
      <c r="B22" s="3">
        <v>2002</v>
      </c>
      <c r="C22" s="23"/>
      <c r="D22" s="31"/>
      <c r="E22" s="18">
        <v>0.64114439999999995</v>
      </c>
      <c r="F22" s="31"/>
      <c r="G22" s="31"/>
      <c r="H22" s="31"/>
      <c r="I22" s="18">
        <v>0.46147539999999998</v>
      </c>
      <c r="J22" s="31"/>
      <c r="K22" s="31"/>
      <c r="L22" s="31"/>
      <c r="M22" s="18">
        <v>0.14689089999999999</v>
      </c>
      <c r="N22" s="31"/>
      <c r="O22" s="18">
        <v>6.9238800000000003E-2</v>
      </c>
      <c r="P22" s="18">
        <v>0.2809006</v>
      </c>
      <c r="Q22" s="18">
        <v>0.1709629</v>
      </c>
      <c r="R22" s="31"/>
      <c r="S22" s="18">
        <v>3.259309</v>
      </c>
      <c r="T22" s="31"/>
      <c r="U22" s="31"/>
      <c r="V22" s="18">
        <v>0.19341939999999999</v>
      </c>
      <c r="W22" s="31"/>
      <c r="X22" s="31"/>
      <c r="Y22" s="18"/>
      <c r="Z22" s="31"/>
      <c r="AA22" s="18">
        <v>2.1868120000000002</v>
      </c>
      <c r="AB22" s="31"/>
      <c r="AC22" s="31"/>
      <c r="AD22" s="31"/>
      <c r="AE22" s="31"/>
      <c r="AF22" s="31"/>
      <c r="AG22" s="31"/>
      <c r="AH22" s="31"/>
      <c r="AI22" s="18">
        <v>5.5637629999999998</v>
      </c>
      <c r="AJ22" s="18">
        <v>2.6397119999999998</v>
      </c>
      <c r="AK22" s="18">
        <v>7.149508</v>
      </c>
      <c r="AL22" s="31"/>
      <c r="AM22" s="18">
        <v>4.6576190000000004</v>
      </c>
      <c r="AN22" s="31"/>
      <c r="AO22" s="18">
        <v>0.89932460000000003</v>
      </c>
      <c r="AP22" s="18">
        <v>1.015512</v>
      </c>
      <c r="AQ22" s="31"/>
      <c r="AR22" s="18">
        <v>2.24472</v>
      </c>
      <c r="AS22" s="31"/>
      <c r="AT22" s="31"/>
      <c r="AU22" s="23"/>
      <c r="AV22" s="31">
        <f t="shared" si="0"/>
        <v>1.9737695000000002</v>
      </c>
      <c r="AW22" s="31">
        <f t="shared" si="1"/>
        <v>2.1829668069659398</v>
      </c>
    </row>
    <row r="23" spans="1:49" x14ac:dyDescent="0.15">
      <c r="A23" s="23"/>
      <c r="B23" s="3">
        <v>2006</v>
      </c>
      <c r="C23" s="23"/>
      <c r="D23" s="31"/>
      <c r="E23" s="18">
        <v>0.74815129999999996</v>
      </c>
      <c r="F23" s="18">
        <v>0.74046749999999995</v>
      </c>
      <c r="G23" s="31"/>
      <c r="H23" s="31"/>
      <c r="I23" s="18">
        <v>0.36557139999999999</v>
      </c>
      <c r="J23" s="31"/>
      <c r="K23" s="18">
        <v>1.3338369999999999</v>
      </c>
      <c r="L23" s="18">
        <v>1.420944</v>
      </c>
      <c r="M23" s="31"/>
      <c r="N23" s="31"/>
      <c r="O23" s="31"/>
      <c r="P23" s="18">
        <v>0.40935460000000001</v>
      </c>
      <c r="Q23" s="31"/>
      <c r="R23" s="31"/>
      <c r="S23" s="31"/>
      <c r="T23" s="31"/>
      <c r="U23" s="31"/>
      <c r="V23" s="31"/>
      <c r="W23" s="31"/>
      <c r="X23" s="31"/>
      <c r="Y23" s="18">
        <v>0.42436859999999998</v>
      </c>
      <c r="Z23" s="31"/>
      <c r="AA23" s="18">
        <v>1.095761</v>
      </c>
      <c r="AB23" s="31"/>
      <c r="AC23" s="31"/>
      <c r="AD23" s="31"/>
      <c r="AE23" s="31"/>
      <c r="AF23" s="31"/>
      <c r="AG23" s="31"/>
      <c r="AH23" s="31"/>
      <c r="AI23" s="18">
        <v>4.4852270000000001</v>
      </c>
      <c r="AJ23" s="18">
        <v>2.622903</v>
      </c>
      <c r="AK23" s="18">
        <v>3.9661689999999998</v>
      </c>
      <c r="AL23" s="31"/>
      <c r="AM23" s="18">
        <v>8.1850620000000003</v>
      </c>
      <c r="AN23" s="31"/>
      <c r="AO23" s="31"/>
      <c r="AP23" s="31"/>
      <c r="AQ23" s="31"/>
      <c r="AR23" s="18">
        <v>3.5124840000000002</v>
      </c>
      <c r="AS23" s="31"/>
      <c r="AT23" s="31"/>
      <c r="AU23" s="23"/>
      <c r="AV23" s="31">
        <f t="shared" si="0"/>
        <v>2.2546384923076923</v>
      </c>
      <c r="AW23" s="31">
        <f t="shared" si="1"/>
        <v>2.2833500646242801</v>
      </c>
    </row>
    <row r="24" spans="1:49" x14ac:dyDescent="0.15">
      <c r="A24" s="23"/>
      <c r="B24" s="3">
        <v>2010</v>
      </c>
      <c r="C24" s="23"/>
      <c r="D24" s="18">
        <v>0.29576069999999999</v>
      </c>
      <c r="E24" s="31"/>
      <c r="F24" s="18">
        <v>0.51996699999999996</v>
      </c>
      <c r="G24" s="31"/>
      <c r="H24" s="18">
        <v>1.1448149999999999</v>
      </c>
      <c r="I24" s="18">
        <v>0.28858669999999997</v>
      </c>
      <c r="J24" s="31"/>
      <c r="K24" s="18">
        <v>0.87017449999999996</v>
      </c>
      <c r="L24" s="18">
        <v>1.9541459999999999</v>
      </c>
      <c r="M24" s="31"/>
      <c r="N24" s="31"/>
      <c r="O24" s="31"/>
      <c r="P24" s="31"/>
      <c r="Q24" s="18">
        <v>3.6740099999999998E-2</v>
      </c>
      <c r="R24" s="31"/>
      <c r="S24" s="31"/>
      <c r="T24" s="31"/>
      <c r="U24" s="31"/>
      <c r="V24" s="31"/>
      <c r="W24" s="31"/>
      <c r="X24" s="18">
        <v>5.7315999999999999E-2</v>
      </c>
      <c r="Y24" s="18">
        <v>0.90060620000000002</v>
      </c>
      <c r="Z24" s="31"/>
      <c r="AA24" s="18">
        <v>1.331531</v>
      </c>
      <c r="AB24" s="31"/>
      <c r="AC24" s="31"/>
      <c r="AD24" s="31"/>
      <c r="AE24" s="18"/>
      <c r="AF24" s="18">
        <v>2.1007129999999998</v>
      </c>
      <c r="AG24" s="31"/>
      <c r="AH24" s="31"/>
      <c r="AI24" s="18">
        <v>3.7157659999999999</v>
      </c>
      <c r="AJ24" s="18">
        <v>3.8955540000000002</v>
      </c>
      <c r="AK24" s="18">
        <v>4.2890360000000003</v>
      </c>
      <c r="AL24" s="31"/>
      <c r="AM24" s="18">
        <v>8.2095230000000008</v>
      </c>
      <c r="AN24" s="31"/>
      <c r="AO24" s="31"/>
      <c r="AP24" s="31"/>
      <c r="AQ24" s="31"/>
      <c r="AR24" s="18">
        <v>1.218197</v>
      </c>
      <c r="AS24" s="31"/>
      <c r="AT24" s="31"/>
      <c r="AU24" s="23"/>
      <c r="AV24" s="31">
        <f t="shared" si="0"/>
        <v>1.9267770125000001</v>
      </c>
      <c r="AW24" s="31">
        <f t="shared" si="1"/>
        <v>2.1631482528281976</v>
      </c>
    </row>
    <row r="25" spans="1:49" x14ac:dyDescent="0.15">
      <c r="A25" s="23"/>
      <c r="B25" s="3">
        <v>2014</v>
      </c>
      <c r="C25" s="23"/>
      <c r="D25" s="18">
        <v>0.46723799999999999</v>
      </c>
      <c r="E25" s="31"/>
      <c r="F25" s="18">
        <v>0.71692549999999999</v>
      </c>
      <c r="G25" s="18">
        <v>2.0628310000000001</v>
      </c>
      <c r="H25" s="18">
        <v>1.3306929999999999</v>
      </c>
      <c r="I25" s="31"/>
      <c r="J25" s="18">
        <v>0.217697</v>
      </c>
      <c r="K25" s="18">
        <v>0.80517110000000003</v>
      </c>
      <c r="L25" s="18">
        <v>2.3130359999999999</v>
      </c>
      <c r="M25" s="31"/>
      <c r="N25" s="18"/>
      <c r="O25" s="31"/>
      <c r="P25" s="31"/>
      <c r="Q25" s="18"/>
      <c r="R25" s="31"/>
      <c r="S25" s="31"/>
      <c r="T25" s="18">
        <v>0.1125554</v>
      </c>
      <c r="U25" s="18">
        <v>0.2138823</v>
      </c>
      <c r="V25" s="31"/>
      <c r="W25" s="18">
        <v>5.49049E-2</v>
      </c>
      <c r="X25" s="18">
        <v>0.42545509999999997</v>
      </c>
      <c r="Y25" s="18">
        <v>0.36813580000000001</v>
      </c>
      <c r="Z25" s="31"/>
      <c r="AA25" s="18">
        <v>1.598055</v>
      </c>
      <c r="AB25" s="31"/>
      <c r="AC25" s="18"/>
      <c r="AD25" s="31"/>
      <c r="AE25" s="31"/>
      <c r="AF25" s="18">
        <v>3.112927</v>
      </c>
      <c r="AG25" s="18">
        <v>0.1181169</v>
      </c>
      <c r="AH25" s="31"/>
      <c r="AI25" s="18">
        <v>4.9328669999999999</v>
      </c>
      <c r="AJ25" s="18">
        <v>1.797134</v>
      </c>
      <c r="AK25" s="18">
        <v>4.5852339999999998</v>
      </c>
      <c r="AL25" s="31"/>
      <c r="AM25" s="18">
        <v>7.5523230000000003</v>
      </c>
      <c r="AN25" s="31"/>
      <c r="AO25" s="18">
        <v>0.69059470000000001</v>
      </c>
      <c r="AP25" s="31"/>
      <c r="AQ25" s="18"/>
      <c r="AR25" s="18">
        <v>0.85847810000000002</v>
      </c>
      <c r="AS25" s="31"/>
      <c r="AT25" s="31"/>
      <c r="AU25" s="23"/>
      <c r="AV25" s="31">
        <f t="shared" si="0"/>
        <v>1.6349645142857141</v>
      </c>
      <c r="AW25" s="31">
        <f t="shared" si="1"/>
        <v>1.9511994566632844</v>
      </c>
    </row>
    <row r="26" spans="1:49" x14ac:dyDescent="0.15">
      <c r="A26" s="23"/>
      <c r="B26" s="23"/>
      <c r="C26" s="23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3"/>
    </row>
    <row r="27" spans="1:49" x14ac:dyDescent="0.15">
      <c r="A27" s="23"/>
      <c r="B27" s="23" t="s">
        <v>101</v>
      </c>
      <c r="C27" s="23"/>
      <c r="D27" s="31">
        <f t="shared" ref="D27:AT27" si="2">AVERAGE(D19:D25)</f>
        <v>0.38149935000000001</v>
      </c>
      <c r="E27" s="31">
        <f t="shared" si="2"/>
        <v>0.69464784999999996</v>
      </c>
      <c r="F27" s="31">
        <f t="shared" si="2"/>
        <v>0.65912000000000004</v>
      </c>
      <c r="G27" s="31">
        <f t="shared" si="2"/>
        <v>2.0628310000000001</v>
      </c>
      <c r="H27" s="31">
        <f t="shared" si="2"/>
        <v>1.2377539999999998</v>
      </c>
      <c r="I27" s="31">
        <f t="shared" si="2"/>
        <v>0.39559696666666672</v>
      </c>
      <c r="J27" s="31">
        <f t="shared" si="2"/>
        <v>0.217697</v>
      </c>
      <c r="K27" s="31">
        <f t="shared" si="2"/>
        <v>1.0030608666666667</v>
      </c>
      <c r="L27" s="31">
        <f t="shared" si="2"/>
        <v>3.2497015</v>
      </c>
      <c r="M27" s="31">
        <f t="shared" si="2"/>
        <v>0.14689089999999999</v>
      </c>
      <c r="N27" s="31" t="e">
        <f t="shared" si="2"/>
        <v>#DIV/0!</v>
      </c>
      <c r="O27" s="31">
        <f t="shared" si="2"/>
        <v>6.9238800000000003E-2</v>
      </c>
      <c r="P27" s="31">
        <f t="shared" si="2"/>
        <v>0.27281147500000003</v>
      </c>
      <c r="Q27" s="31">
        <f t="shared" si="2"/>
        <v>0.1038515</v>
      </c>
      <c r="R27" s="31">
        <f t="shared" si="2"/>
        <v>7.9808539999999999</v>
      </c>
      <c r="S27" s="31">
        <f t="shared" si="2"/>
        <v>3.259309</v>
      </c>
      <c r="T27" s="31">
        <f t="shared" si="2"/>
        <v>0.1125554</v>
      </c>
      <c r="U27" s="31">
        <f t="shared" si="2"/>
        <v>0.2138823</v>
      </c>
      <c r="V27" s="31">
        <f t="shared" si="2"/>
        <v>0.27711316666666669</v>
      </c>
      <c r="W27" s="31">
        <f t="shared" si="2"/>
        <v>5.49049E-2</v>
      </c>
      <c r="X27" s="31">
        <f t="shared" si="2"/>
        <v>0.24138554999999998</v>
      </c>
      <c r="Y27" s="31">
        <f t="shared" si="2"/>
        <v>0.56437020000000004</v>
      </c>
      <c r="Z27" s="31">
        <f t="shared" si="2"/>
        <v>2.8428079999999998</v>
      </c>
      <c r="AA27" s="31">
        <f t="shared" si="2"/>
        <v>1.8870088000000003</v>
      </c>
      <c r="AB27" s="31">
        <f t="shared" si="2"/>
        <v>2.3462899999999998E-2</v>
      </c>
      <c r="AC27" s="31" t="e">
        <f t="shared" si="2"/>
        <v>#DIV/0!</v>
      </c>
      <c r="AD27" s="31" t="e">
        <f t="shared" si="2"/>
        <v>#DIV/0!</v>
      </c>
      <c r="AE27" s="31" t="e">
        <f t="shared" si="2"/>
        <v>#DIV/0!</v>
      </c>
      <c r="AF27" s="31">
        <f t="shared" si="2"/>
        <v>2.6068199999999999</v>
      </c>
      <c r="AG27" s="31">
        <f t="shared" si="2"/>
        <v>0.44451370000000001</v>
      </c>
      <c r="AH27" s="31">
        <f t="shared" si="2"/>
        <v>9.6800300000000006E-2</v>
      </c>
      <c r="AI27" s="31">
        <f t="shared" si="2"/>
        <v>5.3974085000000001</v>
      </c>
      <c r="AJ27" s="31">
        <f t="shared" si="2"/>
        <v>3.1247959999999999</v>
      </c>
      <c r="AK27" s="31">
        <f t="shared" si="2"/>
        <v>6.5112268571428578</v>
      </c>
      <c r="AL27" s="31">
        <f t="shared" si="2"/>
        <v>6.1187009999999997</v>
      </c>
      <c r="AM27" s="31">
        <f t="shared" si="2"/>
        <v>5.2464690000000003</v>
      </c>
      <c r="AN27" s="31">
        <f t="shared" si="2"/>
        <v>1.2063759999999999</v>
      </c>
      <c r="AO27" s="31">
        <f t="shared" si="2"/>
        <v>0.96872944999999999</v>
      </c>
      <c r="AP27" s="31">
        <f t="shared" si="2"/>
        <v>1.9123073333333336</v>
      </c>
      <c r="AQ27" s="31" t="e">
        <f t="shared" si="2"/>
        <v>#DIV/0!</v>
      </c>
      <c r="AR27" s="31">
        <f t="shared" si="2"/>
        <v>2.0054911833333331</v>
      </c>
      <c r="AS27" s="31">
        <f t="shared" si="2"/>
        <v>1.1834499999999999</v>
      </c>
      <c r="AT27" s="31" t="e">
        <f t="shared" si="2"/>
        <v>#DIV/0!</v>
      </c>
      <c r="AU27" s="23"/>
    </row>
    <row r="28" spans="1:49" x14ac:dyDescent="0.15">
      <c r="A28" s="23"/>
      <c r="B28" s="23"/>
      <c r="C28" s="23"/>
      <c r="D28" s="31"/>
      <c r="E28" s="31"/>
      <c r="F28" s="29"/>
      <c r="G28" s="31"/>
      <c r="H28" s="31"/>
      <c r="I28" s="31"/>
      <c r="J28" s="31"/>
      <c r="K28" s="31"/>
      <c r="L28" s="29"/>
      <c r="M28" s="29"/>
      <c r="N28" s="28"/>
      <c r="O28" s="31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</row>
    <row r="29" spans="1:49" x14ac:dyDescent="0.15">
      <c r="A29" s="23"/>
      <c r="B29" s="23"/>
      <c r="C29" s="23"/>
      <c r="D29" s="31"/>
      <c r="E29" s="31"/>
      <c r="F29" s="29"/>
      <c r="G29" s="31"/>
      <c r="H29" s="31"/>
      <c r="I29" s="31"/>
      <c r="J29" s="31"/>
      <c r="K29" s="31"/>
      <c r="L29" s="29"/>
      <c r="M29" s="29"/>
      <c r="N29" s="28"/>
      <c r="O29" s="31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</row>
    <row r="30" spans="1:49" x14ac:dyDescent="0.15">
      <c r="A30" s="49" t="s">
        <v>106</v>
      </c>
      <c r="B30" s="25"/>
      <c r="C30" s="2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</row>
    <row r="31" spans="1:49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1:49" x14ac:dyDescent="0.15">
      <c r="A32" s="23"/>
      <c r="B32" s="23"/>
      <c r="C32" s="23"/>
      <c r="D32" s="28">
        <v>5.01</v>
      </c>
      <c r="E32" s="28">
        <v>5.0199999999999996</v>
      </c>
      <c r="F32" s="28">
        <v>5.0299999999999994</v>
      </c>
      <c r="G32" s="28">
        <v>5.0399999999999991</v>
      </c>
      <c r="H32" s="28">
        <v>5.0500000000000007</v>
      </c>
      <c r="I32" s="28">
        <v>5.0600000000000005</v>
      </c>
      <c r="J32" s="28">
        <v>5.07</v>
      </c>
      <c r="K32" s="28">
        <v>5.08</v>
      </c>
      <c r="L32" s="28">
        <v>5.09</v>
      </c>
      <c r="M32" s="31">
        <v>5.0999999999999996</v>
      </c>
      <c r="N32" s="31">
        <v>5.1099999999999994</v>
      </c>
      <c r="O32" s="31">
        <v>5.1199999999999992</v>
      </c>
      <c r="P32" s="31">
        <v>5.1300000000000008</v>
      </c>
      <c r="Q32" s="31">
        <v>5.1400000000000006</v>
      </c>
      <c r="R32" s="31">
        <v>5.15</v>
      </c>
      <c r="S32" s="31">
        <v>5.16</v>
      </c>
      <c r="T32" s="31">
        <v>5.17</v>
      </c>
      <c r="U32" s="31">
        <v>5.18</v>
      </c>
      <c r="V32" s="31">
        <v>5.1899999999999995</v>
      </c>
      <c r="W32" s="31">
        <v>5.1999999999999993</v>
      </c>
      <c r="X32" s="31">
        <v>5.2100000000000009</v>
      </c>
      <c r="Y32" s="31">
        <v>5.2200000000000006</v>
      </c>
      <c r="Z32" s="31">
        <v>5.23</v>
      </c>
      <c r="AA32" s="31">
        <v>5.24</v>
      </c>
      <c r="AB32" s="31">
        <v>5.2499999999999947</v>
      </c>
      <c r="AC32" s="31">
        <v>5.2599999999999945</v>
      </c>
      <c r="AD32" s="31">
        <v>5.2699999999999942</v>
      </c>
      <c r="AE32" s="31">
        <v>5.279999999999994</v>
      </c>
      <c r="AF32" s="31">
        <v>5.2899999999999938</v>
      </c>
      <c r="AG32" s="31">
        <v>5.2999999999999936</v>
      </c>
      <c r="AH32" s="31">
        <v>5.3099999999999934</v>
      </c>
      <c r="AI32" s="31">
        <v>5.3199999999999932</v>
      </c>
      <c r="AJ32" s="31">
        <v>5.329999999999993</v>
      </c>
      <c r="AK32" s="31">
        <v>5.3399999999999928</v>
      </c>
      <c r="AL32" s="31">
        <v>5.3499999999999925</v>
      </c>
      <c r="AM32" s="31">
        <v>5.3599999999999923</v>
      </c>
      <c r="AN32" s="31">
        <v>5.3699999999999921</v>
      </c>
      <c r="AO32" s="31">
        <v>5.3799999999999919</v>
      </c>
      <c r="AP32" s="31">
        <v>5.3899999999999917</v>
      </c>
      <c r="AQ32" s="31">
        <v>5.4</v>
      </c>
      <c r="AR32" s="31">
        <v>5.41</v>
      </c>
      <c r="AS32" s="31">
        <v>5.42</v>
      </c>
      <c r="AT32" s="31">
        <v>5.43</v>
      </c>
      <c r="AU32" s="23"/>
      <c r="AW32" s="28" t="s">
        <v>24</v>
      </c>
    </row>
    <row r="33" spans="1:49" x14ac:dyDescent="0.15">
      <c r="A33" s="23"/>
      <c r="B33" s="23"/>
      <c r="C33" s="23"/>
      <c r="D33" s="16" t="s">
        <v>49</v>
      </c>
      <c r="E33" s="16" t="s">
        <v>50</v>
      </c>
      <c r="F33" s="16" t="s">
        <v>51</v>
      </c>
      <c r="G33" s="16" t="s">
        <v>52</v>
      </c>
      <c r="H33" s="16" t="s">
        <v>53</v>
      </c>
      <c r="I33" s="16" t="s">
        <v>54</v>
      </c>
      <c r="J33" s="16" t="s">
        <v>55</v>
      </c>
      <c r="K33" s="16" t="s">
        <v>56</v>
      </c>
      <c r="L33" s="16" t="s">
        <v>57</v>
      </c>
      <c r="M33" s="16" t="s">
        <v>18</v>
      </c>
      <c r="N33" s="16" t="s">
        <v>58</v>
      </c>
      <c r="O33" s="16" t="s">
        <v>59</v>
      </c>
      <c r="P33" s="16" t="s">
        <v>19</v>
      </c>
      <c r="Q33" s="16" t="s">
        <v>61</v>
      </c>
      <c r="R33" s="16" t="s">
        <v>62</v>
      </c>
      <c r="S33" s="16" t="s">
        <v>63</v>
      </c>
      <c r="T33" s="16" t="s">
        <v>64</v>
      </c>
      <c r="U33" s="16" t="s">
        <v>65</v>
      </c>
      <c r="V33" s="16" t="s">
        <v>66</v>
      </c>
      <c r="W33" s="16" t="s">
        <v>67</v>
      </c>
      <c r="X33" s="16" t="s">
        <v>68</v>
      </c>
      <c r="Y33" s="16" t="s">
        <v>69</v>
      </c>
      <c r="Z33" s="16" t="s">
        <v>70</v>
      </c>
      <c r="AA33" s="16" t="s">
        <v>71</v>
      </c>
      <c r="AB33" s="16" t="s">
        <v>72</v>
      </c>
      <c r="AC33" s="16" t="s">
        <v>73</v>
      </c>
      <c r="AD33" s="16" t="s">
        <v>74</v>
      </c>
      <c r="AE33" s="16" t="s">
        <v>75</v>
      </c>
      <c r="AF33" s="16" t="s">
        <v>76</v>
      </c>
      <c r="AG33" s="16" t="s">
        <v>77</v>
      </c>
      <c r="AH33" s="16" t="s">
        <v>78</v>
      </c>
      <c r="AI33" s="16" t="s">
        <v>79</v>
      </c>
      <c r="AJ33" s="16" t="s">
        <v>20</v>
      </c>
      <c r="AK33" s="16" t="s">
        <v>21</v>
      </c>
      <c r="AL33" s="16" t="s">
        <v>84</v>
      </c>
      <c r="AM33" s="16" t="s">
        <v>80</v>
      </c>
      <c r="AN33" s="16" t="s">
        <v>81</v>
      </c>
      <c r="AO33" s="16" t="s">
        <v>82</v>
      </c>
      <c r="AP33" s="16" t="s">
        <v>83</v>
      </c>
      <c r="AQ33" s="16" t="s">
        <v>85</v>
      </c>
      <c r="AR33" s="16" t="s">
        <v>86</v>
      </c>
      <c r="AS33" s="16" t="s">
        <v>87</v>
      </c>
      <c r="AT33" s="16" t="s">
        <v>60</v>
      </c>
      <c r="AV33" s="28" t="s">
        <v>101</v>
      </c>
      <c r="AW33" s="28" t="s">
        <v>25</v>
      </c>
    </row>
    <row r="34" spans="1:49" x14ac:dyDescent="0.15">
      <c r="A34" s="23"/>
      <c r="B34" s="23"/>
      <c r="C34" s="2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</row>
    <row r="35" spans="1:49" x14ac:dyDescent="0.15">
      <c r="A35" s="23"/>
      <c r="B35" s="3">
        <v>1996</v>
      </c>
      <c r="C35" s="23"/>
      <c r="D35" s="31"/>
      <c r="E35" s="31"/>
      <c r="F35" s="31"/>
      <c r="G35" s="31"/>
      <c r="H35" s="31"/>
      <c r="I35" s="18">
        <v>0.43160860000000001</v>
      </c>
      <c r="J35" s="31"/>
      <c r="K35" s="31"/>
      <c r="L35" s="18">
        <v>5.71983</v>
      </c>
      <c r="M35" s="31"/>
      <c r="N35" s="31"/>
      <c r="O35" s="31"/>
      <c r="P35" s="18">
        <v>0.25042049999999999</v>
      </c>
      <c r="Q35" s="31"/>
      <c r="R35" s="31"/>
      <c r="S35" s="31"/>
      <c r="T35" s="31"/>
      <c r="U35" s="31"/>
      <c r="V35" s="31"/>
      <c r="W35" s="31"/>
      <c r="X35" s="31"/>
      <c r="Y35" s="31"/>
      <c r="Z35" s="18">
        <v>2.8963220000000001</v>
      </c>
      <c r="AA35" s="31"/>
      <c r="AB35" s="31"/>
      <c r="AC35" s="31"/>
      <c r="AD35" s="31"/>
      <c r="AE35" s="31"/>
      <c r="AF35" s="31"/>
      <c r="AG35" s="31"/>
      <c r="AH35" s="31"/>
      <c r="AI35" s="18">
        <v>8.3277470000000005</v>
      </c>
      <c r="AJ35" s="31"/>
      <c r="AK35" s="18">
        <v>12.31822</v>
      </c>
      <c r="AL35" s="31"/>
      <c r="AM35" s="31"/>
      <c r="AN35" s="31"/>
      <c r="AO35" s="31"/>
      <c r="AP35" s="18">
        <v>1.328546</v>
      </c>
      <c r="AQ35" s="31"/>
      <c r="AR35" s="18">
        <v>1.5840810000000001</v>
      </c>
      <c r="AS35" s="18">
        <v>1.14649</v>
      </c>
      <c r="AT35" s="18"/>
      <c r="AU35" s="23"/>
      <c r="AV35" s="31">
        <f t="shared" ref="AV35:AV41" si="3">AVERAGE(D35:AT35)</f>
        <v>3.7781405666666665</v>
      </c>
      <c r="AW35" s="31">
        <f>STDEV(D35:AT35)</f>
        <v>4.1767768369694069</v>
      </c>
    </row>
    <row r="36" spans="1:49" x14ac:dyDescent="0.15">
      <c r="A36" s="23"/>
      <c r="B36" s="3">
        <v>1998</v>
      </c>
      <c r="C36" s="23"/>
      <c r="D36" s="31"/>
      <c r="E36" s="31"/>
      <c r="F36" s="31"/>
      <c r="G36" s="31"/>
      <c r="H36" s="31"/>
      <c r="I36" s="18">
        <v>0.52621240000000002</v>
      </c>
      <c r="J36" s="31"/>
      <c r="K36" s="31"/>
      <c r="L36" s="18">
        <v>4.2263279999999996</v>
      </c>
      <c r="M36" s="31"/>
      <c r="N36" s="31"/>
      <c r="O36" s="31"/>
      <c r="P36" s="31"/>
      <c r="Q36" s="31"/>
      <c r="R36" s="18">
        <v>7.4159629999999996</v>
      </c>
      <c r="S36" s="31"/>
      <c r="T36" s="31"/>
      <c r="U36" s="31"/>
      <c r="V36" s="18">
        <v>0.36326269999999999</v>
      </c>
      <c r="W36" s="31"/>
      <c r="X36" s="31"/>
      <c r="Y36" s="31"/>
      <c r="Z36" s="31"/>
      <c r="AA36" s="31"/>
      <c r="AB36" s="18"/>
      <c r="AC36" s="31"/>
      <c r="AD36" s="31"/>
      <c r="AE36" s="31"/>
      <c r="AF36" s="31"/>
      <c r="AG36" s="18">
        <v>0.70140959999999997</v>
      </c>
      <c r="AH36" s="18">
        <v>8.9493799999999998E-2</v>
      </c>
      <c r="AI36" s="31"/>
      <c r="AJ36" s="18">
        <v>2.739134</v>
      </c>
      <c r="AK36" s="18">
        <v>4.7045110000000001</v>
      </c>
      <c r="AL36" s="18">
        <v>6.2130840000000003</v>
      </c>
      <c r="AM36" s="18"/>
      <c r="AN36" s="18">
        <v>0.81398029999999999</v>
      </c>
      <c r="AO36" s="18"/>
      <c r="AP36" s="18">
        <v>3.4288430000000001</v>
      </c>
      <c r="AQ36" s="31"/>
      <c r="AR36" s="31"/>
      <c r="AS36" s="31"/>
      <c r="AT36" s="31"/>
      <c r="AU36" s="23"/>
      <c r="AV36" s="31">
        <f t="shared" si="3"/>
        <v>2.8383837999999995</v>
      </c>
      <c r="AW36" s="31">
        <f t="shared" ref="AW36:AW41" si="4">STDEV(D36:AT36)</f>
        <v>2.5652245657589505</v>
      </c>
    </row>
    <row r="37" spans="1:49" x14ac:dyDescent="0.15">
      <c r="A37" s="23"/>
      <c r="B37" s="3">
        <v>2000</v>
      </c>
      <c r="C37" s="23"/>
      <c r="D37" s="31"/>
      <c r="E37" s="31"/>
      <c r="F37" s="31"/>
      <c r="G37" s="31"/>
      <c r="H37" s="31"/>
      <c r="I37" s="18">
        <v>0.44409379999999998</v>
      </c>
      <c r="J37" s="31"/>
      <c r="K37" s="31"/>
      <c r="L37" s="18">
        <v>3.9970859999999999</v>
      </c>
      <c r="M37" s="31"/>
      <c r="N37" s="31"/>
      <c r="O37" s="31"/>
      <c r="P37" s="18"/>
      <c r="Q37" s="31"/>
      <c r="R37" s="31"/>
      <c r="S37" s="31"/>
      <c r="T37" s="31"/>
      <c r="U37" s="31"/>
      <c r="V37" s="18">
        <v>0.221384</v>
      </c>
      <c r="W37" s="31"/>
      <c r="X37" s="31"/>
      <c r="Y37" s="31"/>
      <c r="Z37" s="31"/>
      <c r="AA37" s="18">
        <v>3.3881139999999998</v>
      </c>
      <c r="AB37" s="31"/>
      <c r="AC37" s="31"/>
      <c r="AD37" s="18"/>
      <c r="AE37" s="31"/>
      <c r="AF37" s="31"/>
      <c r="AG37" s="31"/>
      <c r="AH37" s="31"/>
      <c r="AI37" s="18">
        <v>4.1092240000000002</v>
      </c>
      <c r="AJ37" s="18">
        <v>4.645689</v>
      </c>
      <c r="AK37" s="18">
        <v>8.8433620000000008</v>
      </c>
      <c r="AL37" s="31"/>
      <c r="AM37" s="18">
        <v>2.1459990000000002</v>
      </c>
      <c r="AN37" s="31"/>
      <c r="AO37" s="18">
        <v>1.1952229999999999</v>
      </c>
      <c r="AP37" s="31"/>
      <c r="AQ37" s="31"/>
      <c r="AR37" s="18">
        <v>2.1129250000000002</v>
      </c>
      <c r="AS37" s="31"/>
      <c r="AT37" s="31"/>
      <c r="AU37" s="23"/>
      <c r="AV37" s="31">
        <f t="shared" si="3"/>
        <v>3.1103099800000003</v>
      </c>
      <c r="AW37" s="31">
        <f t="shared" si="4"/>
        <v>2.5415105491609262</v>
      </c>
    </row>
    <row r="38" spans="1:49" x14ac:dyDescent="0.15">
      <c r="A38" s="23"/>
      <c r="B38" s="3">
        <v>2002</v>
      </c>
      <c r="C38" s="23"/>
      <c r="D38" s="31"/>
      <c r="E38" s="18">
        <v>0.53444659999999999</v>
      </c>
      <c r="F38" s="31"/>
      <c r="G38" s="31"/>
      <c r="H38" s="31"/>
      <c r="I38" s="18">
        <v>0.46418730000000002</v>
      </c>
      <c r="J38" s="31"/>
      <c r="K38" s="31"/>
      <c r="L38" s="31"/>
      <c r="M38" s="18">
        <v>0.19106010000000001</v>
      </c>
      <c r="N38" s="31"/>
      <c r="O38" s="18">
        <v>0.15617510000000001</v>
      </c>
      <c r="P38" s="18"/>
      <c r="Q38" s="18">
        <v>0.1399213</v>
      </c>
      <c r="R38" s="31"/>
      <c r="S38" s="18">
        <v>3.3346089999999999</v>
      </c>
      <c r="T38" s="31"/>
      <c r="U38" s="31"/>
      <c r="V38" s="18">
        <v>0.1869189</v>
      </c>
      <c r="W38" s="31"/>
      <c r="X38" s="31"/>
      <c r="Y38" s="18"/>
      <c r="Z38" s="31"/>
      <c r="AA38" s="18">
        <v>2.1333989999999998</v>
      </c>
      <c r="AB38" s="31"/>
      <c r="AC38" s="31"/>
      <c r="AD38" s="31"/>
      <c r="AE38" s="31"/>
      <c r="AF38" s="31"/>
      <c r="AG38" s="31"/>
      <c r="AH38" s="31"/>
      <c r="AI38" s="18">
        <v>5.4129870000000002</v>
      </c>
      <c r="AJ38" s="18">
        <v>2.6958850000000001</v>
      </c>
      <c r="AK38" s="18">
        <v>7.2546920000000004</v>
      </c>
      <c r="AL38" s="31"/>
      <c r="AM38" s="18">
        <v>4.6430179999999996</v>
      </c>
      <c r="AN38" s="31"/>
      <c r="AO38" s="18">
        <v>0.88622029999999996</v>
      </c>
      <c r="AP38" s="18">
        <v>1.0326740000000001</v>
      </c>
      <c r="AQ38" s="31"/>
      <c r="AR38" s="18">
        <v>2.6437819999999999</v>
      </c>
      <c r="AS38" s="31"/>
      <c r="AT38" s="31"/>
      <c r="AU38" s="23"/>
      <c r="AV38" s="31">
        <f t="shared" si="3"/>
        <v>2.1139983733333332</v>
      </c>
      <c r="AW38" s="31">
        <f t="shared" si="4"/>
        <v>2.2176317412715654</v>
      </c>
    </row>
    <row r="39" spans="1:49" x14ac:dyDescent="0.15">
      <c r="A39" s="23"/>
      <c r="B39" s="3">
        <v>2006</v>
      </c>
      <c r="C39" s="23"/>
      <c r="D39" s="31"/>
      <c r="E39" s="18">
        <v>0.56703239999999999</v>
      </c>
      <c r="F39" s="18">
        <v>0.87931789999999999</v>
      </c>
      <c r="G39" s="31"/>
      <c r="H39" s="31"/>
      <c r="I39" s="18">
        <v>0.38022289999999997</v>
      </c>
      <c r="J39" s="31"/>
      <c r="K39" s="18">
        <v>1.236626</v>
      </c>
      <c r="L39" s="18">
        <v>1.607918</v>
      </c>
      <c r="M39" s="31"/>
      <c r="N39" s="31"/>
      <c r="O39" s="31"/>
      <c r="P39" s="18">
        <v>0.28791159999999999</v>
      </c>
      <c r="Q39" s="31"/>
      <c r="R39" s="31"/>
      <c r="S39" s="31"/>
      <c r="T39" s="31"/>
      <c r="U39" s="31"/>
      <c r="V39" s="31"/>
      <c r="W39" s="31"/>
      <c r="X39" s="31"/>
      <c r="Y39" s="18">
        <v>0.46025100000000002</v>
      </c>
      <c r="Z39" s="31"/>
      <c r="AA39" s="18">
        <v>1.0499700000000001</v>
      </c>
      <c r="AB39" s="31"/>
      <c r="AC39" s="31"/>
      <c r="AD39" s="31"/>
      <c r="AE39" s="31"/>
      <c r="AF39" s="31"/>
      <c r="AG39" s="31"/>
      <c r="AH39" s="31"/>
      <c r="AI39" s="18">
        <v>4.5161540000000002</v>
      </c>
      <c r="AJ39" s="18">
        <v>2.7424240000000002</v>
      </c>
      <c r="AK39" s="18">
        <v>4.0149689999999998</v>
      </c>
      <c r="AL39" s="31"/>
      <c r="AM39" s="18">
        <v>8.6174970000000002</v>
      </c>
      <c r="AN39" s="31"/>
      <c r="AO39" s="31"/>
      <c r="AP39" s="31"/>
      <c r="AQ39" s="31"/>
      <c r="AR39" s="18">
        <v>3.8872719999999998</v>
      </c>
      <c r="AS39" s="31"/>
      <c r="AT39" s="31"/>
      <c r="AU39" s="23"/>
      <c r="AV39" s="31">
        <f t="shared" si="3"/>
        <v>2.326735830769231</v>
      </c>
      <c r="AW39" s="31">
        <f t="shared" si="4"/>
        <v>2.411459720835532</v>
      </c>
    </row>
    <row r="40" spans="1:49" x14ac:dyDescent="0.15">
      <c r="A40" s="23"/>
      <c r="B40" s="3">
        <v>2010</v>
      </c>
      <c r="C40" s="23"/>
      <c r="D40" s="18">
        <v>0.2261135</v>
      </c>
      <c r="E40" s="31"/>
      <c r="F40" s="18">
        <v>0.52767869999999995</v>
      </c>
      <c r="G40" s="31"/>
      <c r="H40" s="18">
        <v>1.0874360000000001</v>
      </c>
      <c r="I40" s="18">
        <v>0.2778832</v>
      </c>
      <c r="J40" s="31"/>
      <c r="K40" s="18">
        <v>0.95325349999999998</v>
      </c>
      <c r="L40" s="18">
        <v>2.1155949999999999</v>
      </c>
      <c r="M40" s="31"/>
      <c r="N40" s="31"/>
      <c r="O40" s="31"/>
      <c r="P40" s="31"/>
      <c r="Q40" s="18">
        <v>7.5911099999999995E-2</v>
      </c>
      <c r="R40" s="31"/>
      <c r="S40" s="31"/>
      <c r="T40" s="31"/>
      <c r="U40" s="31"/>
      <c r="V40" s="31"/>
      <c r="W40" s="31"/>
      <c r="X40" s="18">
        <v>7.4701000000000004E-3</v>
      </c>
      <c r="Y40" s="18">
        <v>0.95958540000000003</v>
      </c>
      <c r="Z40" s="31"/>
      <c r="AA40" s="18">
        <v>1.2858160000000001</v>
      </c>
      <c r="AB40" s="31"/>
      <c r="AC40" s="31"/>
      <c r="AD40" s="31"/>
      <c r="AE40" s="18"/>
      <c r="AF40" s="18">
        <v>2.219773</v>
      </c>
      <c r="AG40" s="31"/>
      <c r="AH40" s="31"/>
      <c r="AI40" s="18">
        <v>3.342257</v>
      </c>
      <c r="AJ40" s="18">
        <v>4.6058250000000003</v>
      </c>
      <c r="AK40" s="18">
        <v>4.4233700000000002</v>
      </c>
      <c r="AL40" s="31"/>
      <c r="AM40" s="18">
        <v>8.4616629999999997</v>
      </c>
      <c r="AN40" s="31"/>
      <c r="AO40" s="31"/>
      <c r="AP40" s="31"/>
      <c r="AQ40" s="31"/>
      <c r="AR40" s="18">
        <v>1.038065</v>
      </c>
      <c r="AS40" s="31"/>
      <c r="AT40" s="31"/>
      <c r="AU40" s="23"/>
      <c r="AV40" s="31">
        <f t="shared" si="3"/>
        <v>1.9754809687500001</v>
      </c>
      <c r="AW40" s="31">
        <f t="shared" si="4"/>
        <v>2.260803791742954</v>
      </c>
    </row>
    <row r="41" spans="1:49" x14ac:dyDescent="0.15">
      <c r="A41" s="23"/>
      <c r="B41" s="3">
        <v>2014</v>
      </c>
      <c r="C41" s="23"/>
      <c r="D41" s="18">
        <v>0.4669468</v>
      </c>
      <c r="E41" s="31"/>
      <c r="F41" s="18">
        <v>0.67813690000000004</v>
      </c>
      <c r="G41" s="18">
        <v>3.1744620000000001</v>
      </c>
      <c r="H41" s="18">
        <v>1.184936</v>
      </c>
      <c r="I41" s="31"/>
      <c r="J41" s="18"/>
      <c r="K41" s="18">
        <v>0.84519500000000003</v>
      </c>
      <c r="L41" s="18">
        <v>2.402873</v>
      </c>
      <c r="M41" s="31"/>
      <c r="N41" s="18"/>
      <c r="O41" s="31"/>
      <c r="P41" s="31"/>
      <c r="Q41" s="18"/>
      <c r="R41" s="31"/>
      <c r="S41" s="31"/>
      <c r="T41" s="18">
        <v>0.119418</v>
      </c>
      <c r="U41" s="18"/>
      <c r="V41" s="31"/>
      <c r="W41" s="18">
        <v>4.0330600000000001E-2</v>
      </c>
      <c r="X41" s="18">
        <v>0.22994519999999999</v>
      </c>
      <c r="Y41" s="18">
        <v>0.27015830000000002</v>
      </c>
      <c r="Z41" s="31"/>
      <c r="AA41" s="18">
        <v>1.605164</v>
      </c>
      <c r="AB41" s="31"/>
      <c r="AC41" s="18"/>
      <c r="AD41" s="31"/>
      <c r="AE41" s="31"/>
      <c r="AF41" s="18">
        <v>2.9904470000000001</v>
      </c>
      <c r="AG41" s="18">
        <v>6.9711200000000001E-2</v>
      </c>
      <c r="AH41" s="31"/>
      <c r="AI41" s="18">
        <v>4.7698919999999996</v>
      </c>
      <c r="AJ41" s="18">
        <v>1.458855</v>
      </c>
      <c r="AK41" s="18">
        <v>4.8600370000000002</v>
      </c>
      <c r="AL41" s="31"/>
      <c r="AM41" s="18">
        <v>7.8482580000000004</v>
      </c>
      <c r="AN41" s="31"/>
      <c r="AO41" s="18">
        <v>0.59890429999999995</v>
      </c>
      <c r="AP41" s="31"/>
      <c r="AQ41" s="18"/>
      <c r="AR41" s="18">
        <v>0.54025520000000005</v>
      </c>
      <c r="AS41" s="31"/>
      <c r="AT41" s="31"/>
      <c r="AU41" s="23"/>
      <c r="AV41" s="31">
        <f t="shared" si="3"/>
        <v>1.7975750263157895</v>
      </c>
      <c r="AW41" s="31">
        <f t="shared" si="4"/>
        <v>2.1037642956788476</v>
      </c>
    </row>
    <row r="42" spans="1:49" x14ac:dyDescent="0.15">
      <c r="A42" s="23"/>
      <c r="B42" s="23"/>
      <c r="C42" s="23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23"/>
    </row>
    <row r="43" spans="1:49" x14ac:dyDescent="0.15">
      <c r="A43" s="23"/>
      <c r="B43" s="23" t="s">
        <v>101</v>
      </c>
      <c r="C43" s="23"/>
      <c r="D43" s="31">
        <f t="shared" ref="D43:AT43" si="5">AVERAGE(D35:D41)</f>
        <v>0.34653014999999998</v>
      </c>
      <c r="E43" s="31">
        <f t="shared" si="5"/>
        <v>0.55073949999999994</v>
      </c>
      <c r="F43" s="31">
        <f t="shared" si="5"/>
        <v>0.69504449999999995</v>
      </c>
      <c r="G43" s="31">
        <f t="shared" si="5"/>
        <v>3.1744620000000001</v>
      </c>
      <c r="H43" s="31">
        <f t="shared" si="5"/>
        <v>1.1361859999999999</v>
      </c>
      <c r="I43" s="31">
        <f t="shared" si="5"/>
        <v>0.42070136666666674</v>
      </c>
      <c r="J43" s="31" t="e">
        <f t="shared" si="5"/>
        <v>#DIV/0!</v>
      </c>
      <c r="K43" s="31">
        <f t="shared" si="5"/>
        <v>1.0116915</v>
      </c>
      <c r="L43" s="31">
        <f t="shared" si="5"/>
        <v>3.3449383333333333</v>
      </c>
      <c r="M43" s="31">
        <f t="shared" si="5"/>
        <v>0.19106010000000001</v>
      </c>
      <c r="N43" s="31" t="e">
        <f t="shared" si="5"/>
        <v>#DIV/0!</v>
      </c>
      <c r="O43" s="31">
        <f t="shared" si="5"/>
        <v>0.15617510000000001</v>
      </c>
      <c r="P43" s="31">
        <f t="shared" si="5"/>
        <v>0.26916604999999999</v>
      </c>
      <c r="Q43" s="31">
        <f t="shared" si="5"/>
        <v>0.10791619999999999</v>
      </c>
      <c r="R43" s="31">
        <f t="shared" si="5"/>
        <v>7.4159629999999996</v>
      </c>
      <c r="S43" s="31">
        <f t="shared" si="5"/>
        <v>3.3346089999999999</v>
      </c>
      <c r="T43" s="31">
        <f t="shared" si="5"/>
        <v>0.119418</v>
      </c>
      <c r="U43" s="31" t="e">
        <f t="shared" si="5"/>
        <v>#DIV/0!</v>
      </c>
      <c r="V43" s="31">
        <f t="shared" si="5"/>
        <v>0.2571885333333333</v>
      </c>
      <c r="W43" s="31">
        <f t="shared" si="5"/>
        <v>4.0330600000000001E-2</v>
      </c>
      <c r="X43" s="31">
        <f t="shared" si="5"/>
        <v>0.11870765</v>
      </c>
      <c r="Y43" s="31">
        <f t="shared" si="5"/>
        <v>0.56333156666666673</v>
      </c>
      <c r="Z43" s="31">
        <f t="shared" si="5"/>
        <v>2.8963220000000001</v>
      </c>
      <c r="AA43" s="31">
        <f t="shared" si="5"/>
        <v>1.8924926</v>
      </c>
      <c r="AB43" s="31" t="e">
        <f t="shared" si="5"/>
        <v>#DIV/0!</v>
      </c>
      <c r="AC43" s="31" t="e">
        <f t="shared" si="5"/>
        <v>#DIV/0!</v>
      </c>
      <c r="AD43" s="31" t="e">
        <f t="shared" si="5"/>
        <v>#DIV/0!</v>
      </c>
      <c r="AE43" s="31" t="e">
        <f t="shared" si="5"/>
        <v>#DIV/0!</v>
      </c>
      <c r="AF43" s="31">
        <f t="shared" si="5"/>
        <v>2.6051099999999998</v>
      </c>
      <c r="AG43" s="31">
        <f t="shared" si="5"/>
        <v>0.38556039999999997</v>
      </c>
      <c r="AH43" s="31">
        <f t="shared" si="5"/>
        <v>8.9493799999999998E-2</v>
      </c>
      <c r="AI43" s="31">
        <f t="shared" si="5"/>
        <v>5.0797101666666666</v>
      </c>
      <c r="AJ43" s="31">
        <f t="shared" si="5"/>
        <v>3.1479686666666669</v>
      </c>
      <c r="AK43" s="31">
        <f t="shared" si="5"/>
        <v>6.6313087142857139</v>
      </c>
      <c r="AL43" s="31">
        <f t="shared" si="5"/>
        <v>6.2130840000000003</v>
      </c>
      <c r="AM43" s="31">
        <f t="shared" si="5"/>
        <v>6.3432870000000001</v>
      </c>
      <c r="AN43" s="31">
        <f t="shared" si="5"/>
        <v>0.81398029999999999</v>
      </c>
      <c r="AO43" s="31">
        <f t="shared" si="5"/>
        <v>0.89344920000000005</v>
      </c>
      <c r="AP43" s="31">
        <f t="shared" si="5"/>
        <v>1.930021</v>
      </c>
      <c r="AQ43" s="31" t="e">
        <f t="shared" si="5"/>
        <v>#DIV/0!</v>
      </c>
      <c r="AR43" s="31">
        <f t="shared" si="5"/>
        <v>1.9677300333333332</v>
      </c>
      <c r="AS43" s="31">
        <f t="shared" si="5"/>
        <v>1.14649</v>
      </c>
      <c r="AT43" s="31" t="e">
        <f t="shared" si="5"/>
        <v>#DIV/0!</v>
      </c>
      <c r="AU43" s="23"/>
    </row>
    <row r="44" spans="1:49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</row>
    <row r="45" spans="1:49" x14ac:dyDescent="0.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</row>
    <row r="46" spans="1:49" x14ac:dyDescent="0.15">
      <c r="A46" s="49" t="s">
        <v>107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</row>
    <row r="47" spans="1:49" x14ac:dyDescent="0.15">
      <c r="A47" s="23"/>
      <c r="B47" s="23"/>
      <c r="C47" s="23"/>
      <c r="D47" s="28"/>
      <c r="E47" s="28"/>
      <c r="F47" s="28"/>
      <c r="G47" s="28"/>
      <c r="H47" s="28"/>
      <c r="I47" s="28"/>
      <c r="J47" s="28"/>
      <c r="K47" s="28"/>
      <c r="L47" s="28"/>
      <c r="M47" s="3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</row>
    <row r="48" spans="1:49" x14ac:dyDescent="0.15">
      <c r="A48" s="23"/>
      <c r="B48" s="23"/>
      <c r="C48" s="23"/>
      <c r="D48" s="28">
        <v>5.01</v>
      </c>
      <c r="E48" s="28">
        <v>5.0199999999999996</v>
      </c>
      <c r="F48" s="28">
        <v>5.0299999999999994</v>
      </c>
      <c r="G48" s="28">
        <v>5.0399999999999991</v>
      </c>
      <c r="H48" s="28">
        <v>5.0500000000000007</v>
      </c>
      <c r="I48" s="28">
        <v>5.0600000000000005</v>
      </c>
      <c r="J48" s="28">
        <v>5.07</v>
      </c>
      <c r="K48" s="28">
        <v>5.08</v>
      </c>
      <c r="L48" s="28">
        <v>5.09</v>
      </c>
      <c r="M48" s="31">
        <v>5.0999999999999996</v>
      </c>
      <c r="N48" s="31">
        <v>5.1099999999999994</v>
      </c>
      <c r="O48" s="31">
        <v>5.1199999999999992</v>
      </c>
      <c r="P48" s="31">
        <v>5.1300000000000008</v>
      </c>
      <c r="Q48" s="31">
        <v>5.1400000000000006</v>
      </c>
      <c r="R48" s="31">
        <v>5.15</v>
      </c>
      <c r="S48" s="31">
        <v>5.16</v>
      </c>
      <c r="T48" s="31">
        <v>5.17</v>
      </c>
      <c r="U48" s="31">
        <v>5.18</v>
      </c>
      <c r="V48" s="31">
        <v>5.1899999999999995</v>
      </c>
      <c r="W48" s="31">
        <v>5.1999999999999993</v>
      </c>
      <c r="X48" s="31">
        <v>5.2100000000000009</v>
      </c>
      <c r="Y48" s="31">
        <v>5.2200000000000006</v>
      </c>
      <c r="Z48" s="31">
        <v>5.23</v>
      </c>
      <c r="AA48" s="31">
        <v>5.24</v>
      </c>
      <c r="AB48" s="31">
        <v>5.2499999999999947</v>
      </c>
      <c r="AC48" s="31">
        <v>5.2599999999999945</v>
      </c>
      <c r="AD48" s="31">
        <v>5.2699999999999942</v>
      </c>
      <c r="AE48" s="31">
        <v>5.279999999999994</v>
      </c>
      <c r="AF48" s="31">
        <v>5.2899999999999938</v>
      </c>
      <c r="AG48" s="31">
        <v>5.2999999999999936</v>
      </c>
      <c r="AH48" s="31">
        <v>5.3099999999999934</v>
      </c>
      <c r="AI48" s="31">
        <v>5.3199999999999932</v>
      </c>
      <c r="AJ48" s="31">
        <v>5.329999999999993</v>
      </c>
      <c r="AK48" s="31">
        <v>5.3399999999999928</v>
      </c>
      <c r="AL48" s="31">
        <v>5.3499999999999925</v>
      </c>
      <c r="AM48" s="31">
        <v>5.3599999999999923</v>
      </c>
      <c r="AN48" s="31">
        <v>5.3699999999999921</v>
      </c>
      <c r="AO48" s="31">
        <v>5.3799999999999919</v>
      </c>
      <c r="AP48" s="31">
        <v>5.3899999999999917</v>
      </c>
      <c r="AQ48" s="31">
        <v>5.4</v>
      </c>
      <c r="AR48" s="31">
        <v>5.41</v>
      </c>
      <c r="AS48" s="31">
        <v>5.42</v>
      </c>
      <c r="AT48" s="31">
        <v>5.43</v>
      </c>
      <c r="AU48" s="23"/>
      <c r="AW48" s="28" t="s">
        <v>24</v>
      </c>
    </row>
    <row r="49" spans="1:49" x14ac:dyDescent="0.15">
      <c r="A49" s="23"/>
      <c r="B49" s="23"/>
      <c r="C49" s="23"/>
      <c r="D49" s="16" t="s">
        <v>49</v>
      </c>
      <c r="E49" s="16" t="s">
        <v>50</v>
      </c>
      <c r="F49" s="16" t="s">
        <v>51</v>
      </c>
      <c r="G49" s="16" t="s">
        <v>52</v>
      </c>
      <c r="H49" s="16" t="s">
        <v>53</v>
      </c>
      <c r="I49" s="16" t="s">
        <v>54</v>
      </c>
      <c r="J49" s="16" t="s">
        <v>55</v>
      </c>
      <c r="K49" s="16" t="s">
        <v>56</v>
      </c>
      <c r="L49" s="16" t="s">
        <v>57</v>
      </c>
      <c r="M49" s="16" t="s">
        <v>18</v>
      </c>
      <c r="N49" s="16" t="s">
        <v>58</v>
      </c>
      <c r="O49" s="16" t="s">
        <v>59</v>
      </c>
      <c r="P49" s="16" t="s">
        <v>19</v>
      </c>
      <c r="Q49" s="16" t="s">
        <v>61</v>
      </c>
      <c r="R49" s="16" t="s">
        <v>62</v>
      </c>
      <c r="S49" s="16" t="s">
        <v>63</v>
      </c>
      <c r="T49" s="16" t="s">
        <v>64</v>
      </c>
      <c r="U49" s="16" t="s">
        <v>65</v>
      </c>
      <c r="V49" s="16" t="s">
        <v>66</v>
      </c>
      <c r="W49" s="16" t="s">
        <v>67</v>
      </c>
      <c r="X49" s="16" t="s">
        <v>68</v>
      </c>
      <c r="Y49" s="16" t="s">
        <v>69</v>
      </c>
      <c r="Z49" s="16" t="s">
        <v>70</v>
      </c>
      <c r="AA49" s="16" t="s">
        <v>71</v>
      </c>
      <c r="AB49" s="16" t="s">
        <v>72</v>
      </c>
      <c r="AC49" s="16" t="s">
        <v>73</v>
      </c>
      <c r="AD49" s="16" t="s">
        <v>74</v>
      </c>
      <c r="AE49" s="16" t="s">
        <v>75</v>
      </c>
      <c r="AF49" s="16" t="s">
        <v>76</v>
      </c>
      <c r="AG49" s="16" t="s">
        <v>77</v>
      </c>
      <c r="AH49" s="16" t="s">
        <v>78</v>
      </c>
      <c r="AI49" s="16" t="s">
        <v>79</v>
      </c>
      <c r="AJ49" s="16" t="s">
        <v>20</v>
      </c>
      <c r="AK49" s="16" t="s">
        <v>21</v>
      </c>
      <c r="AL49" s="16" t="s">
        <v>84</v>
      </c>
      <c r="AM49" s="16" t="s">
        <v>80</v>
      </c>
      <c r="AN49" s="16" t="s">
        <v>81</v>
      </c>
      <c r="AO49" s="16" t="s">
        <v>82</v>
      </c>
      <c r="AP49" s="16" t="s">
        <v>83</v>
      </c>
      <c r="AQ49" s="16" t="s">
        <v>85</v>
      </c>
      <c r="AR49" s="16" t="s">
        <v>86</v>
      </c>
      <c r="AS49" s="16" t="s">
        <v>87</v>
      </c>
      <c r="AT49" s="16" t="s">
        <v>60</v>
      </c>
      <c r="AV49" s="28" t="s">
        <v>101</v>
      </c>
      <c r="AW49" s="28" t="s">
        <v>25</v>
      </c>
    </row>
    <row r="50" spans="1:49" x14ac:dyDescent="0.15">
      <c r="A50" s="23"/>
      <c r="B50" s="23"/>
      <c r="C50" s="2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</row>
    <row r="51" spans="1:49" x14ac:dyDescent="0.15">
      <c r="A51" s="23"/>
      <c r="B51" s="3">
        <v>1996</v>
      </c>
      <c r="C51" s="23"/>
      <c r="D51" s="31"/>
      <c r="E51" s="31"/>
      <c r="F51" s="31"/>
      <c r="G51" s="31"/>
      <c r="H51" s="31"/>
      <c r="I51" s="18">
        <v>6.3549499999999995E-2</v>
      </c>
      <c r="J51" s="31"/>
      <c r="K51" s="31"/>
      <c r="L51" s="18">
        <v>4.7994999999999999E-3</v>
      </c>
      <c r="M51" s="31"/>
      <c r="N51" s="31"/>
      <c r="O51" s="31"/>
      <c r="P51" s="18">
        <v>5.2076600000000001E-2</v>
      </c>
      <c r="Q51" s="31"/>
      <c r="R51" s="31"/>
      <c r="S51" s="31"/>
      <c r="T51" s="31"/>
      <c r="U51" s="31"/>
      <c r="V51" s="31"/>
      <c r="W51" s="31"/>
      <c r="X51" s="31"/>
      <c r="Y51" s="31"/>
      <c r="Z51" s="18">
        <v>5.3513699999999997E-2</v>
      </c>
      <c r="AA51" s="31"/>
      <c r="AB51" s="31"/>
      <c r="AC51" s="31"/>
      <c r="AD51" s="31"/>
      <c r="AE51" s="31"/>
      <c r="AF51" s="31"/>
      <c r="AG51" s="31"/>
      <c r="AH51" s="31"/>
      <c r="AI51" s="18">
        <v>9.9231100000000003E-2</v>
      </c>
      <c r="AJ51" s="31"/>
      <c r="AK51" s="18">
        <v>9.0943700000000002E-2</v>
      </c>
      <c r="AL51" s="31"/>
      <c r="AM51" s="31"/>
      <c r="AN51" s="31"/>
      <c r="AO51" s="31"/>
      <c r="AP51" s="18">
        <v>3.2775699999999998E-2</v>
      </c>
      <c r="AQ51" s="31"/>
      <c r="AR51" s="18">
        <v>0.25498349999999997</v>
      </c>
      <c r="AS51" s="18">
        <v>3.6959400000000003E-2</v>
      </c>
      <c r="AT51" s="18"/>
      <c r="AU51" s="23"/>
      <c r="AV51" s="31">
        <f t="shared" ref="AV51:AV57" si="6">AVERAGE(D51:AT51)</f>
        <v>7.6536966666666664E-2</v>
      </c>
      <c r="AW51" s="31">
        <f>STDEV(D51:AT51)</f>
        <v>7.287874682901388E-2</v>
      </c>
    </row>
    <row r="52" spans="1:49" x14ac:dyDescent="0.15">
      <c r="A52" s="23"/>
      <c r="B52" s="3">
        <v>1998</v>
      </c>
      <c r="C52" s="23"/>
      <c r="D52" s="31"/>
      <c r="E52" s="31"/>
      <c r="F52" s="31"/>
      <c r="G52" s="31"/>
      <c r="H52" s="31"/>
      <c r="I52" s="18">
        <v>7.6163400000000006E-2</v>
      </c>
      <c r="J52" s="31"/>
      <c r="K52" s="31"/>
      <c r="L52" s="18">
        <v>7.5295299999999996E-2</v>
      </c>
      <c r="M52" s="31"/>
      <c r="N52" s="31"/>
      <c r="O52" s="31"/>
      <c r="P52" s="31"/>
      <c r="Q52" s="31"/>
      <c r="R52" s="18">
        <v>0.64367390000000002</v>
      </c>
      <c r="S52" s="31"/>
      <c r="T52" s="31"/>
      <c r="U52" s="31"/>
      <c r="V52" s="18">
        <v>2.0079099999999999E-2</v>
      </c>
      <c r="W52" s="31"/>
      <c r="X52" s="31"/>
      <c r="Y52" s="31"/>
      <c r="Z52" s="31"/>
      <c r="AA52" s="31"/>
      <c r="AB52" s="18">
        <v>2.3462899999999998E-2</v>
      </c>
      <c r="AC52" s="31"/>
      <c r="AD52" s="31"/>
      <c r="AE52" s="31"/>
      <c r="AF52" s="31"/>
      <c r="AG52" s="18">
        <v>6.9500900000000004E-2</v>
      </c>
      <c r="AH52" s="18">
        <v>0.1684428</v>
      </c>
      <c r="AI52" s="31"/>
      <c r="AJ52" s="18">
        <v>0.3956636</v>
      </c>
      <c r="AK52" s="18">
        <v>5.8348700000000003E-2</v>
      </c>
      <c r="AL52" s="18">
        <v>1.1141669999999999</v>
      </c>
      <c r="AM52" s="18">
        <v>0.30365799999999998</v>
      </c>
      <c r="AN52" s="18">
        <v>0.39239600000000002</v>
      </c>
      <c r="AO52" s="18">
        <v>0.97541449999999996</v>
      </c>
      <c r="AP52" s="18">
        <v>6.8754899999999994E-2</v>
      </c>
      <c r="AQ52" s="31"/>
      <c r="AR52" s="31"/>
      <c r="AS52" s="31"/>
      <c r="AT52" s="31"/>
      <c r="AU52" s="23"/>
      <c r="AV52" s="31">
        <f t="shared" si="6"/>
        <v>0.31321578571428571</v>
      </c>
      <c r="AW52" s="31">
        <f t="shared" ref="AW52:AW57" si="7">STDEV(D52:AT52)</f>
        <v>0.3605712786857499</v>
      </c>
    </row>
    <row r="53" spans="1:49" x14ac:dyDescent="0.15">
      <c r="A53" s="23"/>
      <c r="B53" s="3">
        <v>2000</v>
      </c>
      <c r="C53" s="23"/>
      <c r="D53" s="31"/>
      <c r="E53" s="31"/>
      <c r="F53" s="31"/>
      <c r="G53" s="31"/>
      <c r="H53" s="31"/>
      <c r="I53" s="18">
        <v>1.2583E-2</v>
      </c>
      <c r="J53" s="31"/>
      <c r="K53" s="31"/>
      <c r="L53" s="18">
        <v>0.21097399999999999</v>
      </c>
      <c r="M53" s="31"/>
      <c r="N53" s="31"/>
      <c r="O53" s="31"/>
      <c r="P53" s="18">
        <v>9.8493600000000001E-2</v>
      </c>
      <c r="Q53" s="31"/>
      <c r="R53" s="31"/>
      <c r="S53" s="31"/>
      <c r="T53" s="31"/>
      <c r="U53" s="31"/>
      <c r="V53" s="18">
        <v>0.45957920000000002</v>
      </c>
      <c r="W53" s="31"/>
      <c r="X53" s="31"/>
      <c r="Y53" s="31"/>
      <c r="Z53" s="31"/>
      <c r="AA53" s="18">
        <v>0.16522870000000001</v>
      </c>
      <c r="AB53" s="31"/>
      <c r="AC53" s="31"/>
      <c r="AD53" s="18"/>
      <c r="AE53" s="31"/>
      <c r="AF53" s="31"/>
      <c r="AG53" s="31"/>
      <c r="AH53" s="31"/>
      <c r="AI53" s="18">
        <v>1.1506259999999999</v>
      </c>
      <c r="AJ53" s="18">
        <v>0.80112439999999996</v>
      </c>
      <c r="AK53" s="18">
        <v>0.24486060000000001</v>
      </c>
      <c r="AL53" s="31"/>
      <c r="AM53" s="18">
        <v>0.42463079999999997</v>
      </c>
      <c r="AN53" s="31"/>
      <c r="AO53" s="18">
        <v>0.2129125</v>
      </c>
      <c r="AP53" s="31"/>
      <c r="AQ53" s="31"/>
      <c r="AR53" s="18">
        <v>0.44314589999999998</v>
      </c>
      <c r="AS53" s="31"/>
      <c r="AT53" s="31"/>
      <c r="AU53" s="23"/>
      <c r="AV53" s="31">
        <f t="shared" si="6"/>
        <v>0.38401442727272728</v>
      </c>
      <c r="AW53" s="31">
        <f t="shared" si="7"/>
        <v>0.33443438482430321</v>
      </c>
    </row>
    <row r="54" spans="1:49" x14ac:dyDescent="0.15">
      <c r="A54" s="23"/>
      <c r="B54" s="3">
        <v>2002</v>
      </c>
      <c r="C54" s="23"/>
      <c r="D54" s="31"/>
      <c r="E54" s="18">
        <v>0.1145296</v>
      </c>
      <c r="F54" s="31"/>
      <c r="G54" s="31"/>
      <c r="H54" s="31"/>
      <c r="I54" s="18">
        <v>7.6671999999999999E-3</v>
      </c>
      <c r="J54" s="31"/>
      <c r="K54" s="31"/>
      <c r="L54" s="31"/>
      <c r="M54" s="18">
        <v>4.4169199999999999E-2</v>
      </c>
      <c r="N54" s="31"/>
      <c r="O54" s="18">
        <v>8.6936299999999994E-2</v>
      </c>
      <c r="P54" s="18">
        <v>0.2809006</v>
      </c>
      <c r="Q54" s="18">
        <v>3.1041599999999999E-2</v>
      </c>
      <c r="R54" s="31"/>
      <c r="S54" s="18">
        <v>7.7253199999999994E-2</v>
      </c>
      <c r="T54" s="31"/>
      <c r="U54" s="31"/>
      <c r="V54" s="18">
        <v>7.2636000000000003E-3</v>
      </c>
      <c r="W54" s="31"/>
      <c r="X54" s="31"/>
      <c r="Y54" s="18"/>
      <c r="Z54" s="31"/>
      <c r="AA54" s="18">
        <v>5.3412899999999999E-2</v>
      </c>
      <c r="AB54" s="31"/>
      <c r="AC54" s="31"/>
      <c r="AD54" s="31"/>
      <c r="AE54" s="31"/>
      <c r="AF54" s="31"/>
      <c r="AG54" s="31"/>
      <c r="AH54" s="31"/>
      <c r="AI54" s="18">
        <v>0.1507763</v>
      </c>
      <c r="AJ54" s="18">
        <v>5.61732E-2</v>
      </c>
      <c r="AK54" s="18">
        <v>0.1051844</v>
      </c>
      <c r="AL54" s="31"/>
      <c r="AM54" s="18">
        <v>6.4358399999999996E-2</v>
      </c>
      <c r="AN54" s="31"/>
      <c r="AO54" s="18">
        <v>2.2023899999999999E-2</v>
      </c>
      <c r="AP54" s="18">
        <v>1.7161300000000001E-2</v>
      </c>
      <c r="AQ54" s="31"/>
      <c r="AR54" s="18">
        <v>0.41997269999999998</v>
      </c>
      <c r="AS54" s="31"/>
      <c r="AT54" s="31"/>
      <c r="AU54" s="23"/>
      <c r="AV54" s="31">
        <f t="shared" si="6"/>
        <v>9.6176524999999985E-2</v>
      </c>
      <c r="AW54" s="31">
        <f t="shared" si="7"/>
        <v>0.1100544310365527</v>
      </c>
    </row>
    <row r="55" spans="1:49" x14ac:dyDescent="0.15">
      <c r="A55" s="23"/>
      <c r="B55" s="3">
        <v>2006</v>
      </c>
      <c r="C55" s="23"/>
      <c r="D55" s="31"/>
      <c r="E55" s="18">
        <v>0.1853418</v>
      </c>
      <c r="F55" s="18">
        <v>0.14096910000000001</v>
      </c>
      <c r="G55" s="31"/>
      <c r="H55" s="31"/>
      <c r="I55" s="18">
        <v>1.6327000000000001E-2</v>
      </c>
      <c r="J55" s="31"/>
      <c r="K55" s="18">
        <v>0.1020807</v>
      </c>
      <c r="L55" s="18">
        <v>0.20364009999999999</v>
      </c>
      <c r="M55" s="31"/>
      <c r="N55" s="31"/>
      <c r="O55" s="31"/>
      <c r="P55" s="18">
        <v>0.12144290000000001</v>
      </c>
      <c r="Q55" s="31"/>
      <c r="R55" s="31"/>
      <c r="S55" s="31"/>
      <c r="T55" s="31"/>
      <c r="U55" s="31"/>
      <c r="V55" s="31"/>
      <c r="W55" s="31"/>
      <c r="X55" s="31"/>
      <c r="Y55" s="18">
        <v>3.5882400000000002E-2</v>
      </c>
      <c r="Z55" s="31"/>
      <c r="AA55" s="18">
        <v>0.10240829999999999</v>
      </c>
      <c r="AB55" s="31"/>
      <c r="AC55" s="31"/>
      <c r="AD55" s="31"/>
      <c r="AE55" s="31"/>
      <c r="AF55" s="31"/>
      <c r="AG55" s="31"/>
      <c r="AH55" s="31"/>
      <c r="AI55" s="18">
        <v>5.40005E-2</v>
      </c>
      <c r="AJ55" s="18">
        <v>0.11952160000000001</v>
      </c>
      <c r="AK55" s="18">
        <v>4.8800900000000001E-2</v>
      </c>
      <c r="AL55" s="31"/>
      <c r="AM55" s="18">
        <v>0.43243429999999999</v>
      </c>
      <c r="AN55" s="31"/>
      <c r="AO55" s="31"/>
      <c r="AP55" s="31"/>
      <c r="AQ55" s="31"/>
      <c r="AR55" s="18">
        <v>0.386907</v>
      </c>
      <c r="AS55" s="31"/>
      <c r="AT55" s="31"/>
      <c r="AU55" s="23"/>
      <c r="AV55" s="31">
        <f t="shared" si="6"/>
        <v>0.14998127692307689</v>
      </c>
      <c r="AW55" s="31">
        <f t="shared" si="7"/>
        <v>0.12804818288002737</v>
      </c>
    </row>
    <row r="56" spans="1:49" x14ac:dyDescent="0.15">
      <c r="A56" s="23"/>
      <c r="B56" s="3">
        <v>2010</v>
      </c>
      <c r="C56" s="23"/>
      <c r="D56" s="18">
        <v>6.9647200000000006E-2</v>
      </c>
      <c r="E56" s="31"/>
      <c r="F56" s="18">
        <v>9.7566000000000007E-3</v>
      </c>
      <c r="G56" s="31"/>
      <c r="H56" s="18">
        <v>6.7241400000000007E-2</v>
      </c>
      <c r="I56" s="18">
        <v>1.0865100000000001E-2</v>
      </c>
      <c r="J56" s="31"/>
      <c r="K56" s="18">
        <v>8.3079E-2</v>
      </c>
      <c r="L56" s="18">
        <v>0.16144919999999999</v>
      </c>
      <c r="M56" s="31"/>
      <c r="N56" s="31"/>
      <c r="O56" s="31"/>
      <c r="P56" s="31"/>
      <c r="Q56" s="18">
        <v>9.9810899999999994E-2</v>
      </c>
      <c r="R56" s="31"/>
      <c r="S56" s="31"/>
      <c r="T56" s="31"/>
      <c r="U56" s="31"/>
      <c r="V56" s="31"/>
      <c r="W56" s="31"/>
      <c r="X56" s="18">
        <v>6.2613500000000002E-2</v>
      </c>
      <c r="Y56" s="18">
        <v>5.8979299999999998E-2</v>
      </c>
      <c r="Z56" s="31"/>
      <c r="AA56" s="18">
        <v>4.5715699999999998E-2</v>
      </c>
      <c r="AB56" s="31"/>
      <c r="AC56" s="31"/>
      <c r="AD56" s="31"/>
      <c r="AE56" s="18"/>
      <c r="AF56" s="18">
        <v>0.128493</v>
      </c>
      <c r="AG56" s="31"/>
      <c r="AH56" s="31"/>
      <c r="AI56" s="18">
        <v>0.37533080000000002</v>
      </c>
      <c r="AJ56" s="18">
        <v>0.71027050000000003</v>
      </c>
      <c r="AK56" s="18">
        <v>0.13433429999999999</v>
      </c>
      <c r="AL56" s="31"/>
      <c r="AM56" s="18">
        <v>0.25214009999999998</v>
      </c>
      <c r="AN56" s="31"/>
      <c r="AO56" s="31"/>
      <c r="AP56" s="31"/>
      <c r="AQ56" s="31"/>
      <c r="AR56" s="18">
        <v>0.18013219999999999</v>
      </c>
      <c r="AS56" s="31"/>
      <c r="AT56" s="31"/>
      <c r="AU56" s="23"/>
      <c r="AV56" s="31">
        <f t="shared" si="6"/>
        <v>0.15311617500000002</v>
      </c>
      <c r="AW56" s="31">
        <f t="shared" si="7"/>
        <v>0.17565634482594888</v>
      </c>
    </row>
    <row r="57" spans="1:49" x14ac:dyDescent="0.15">
      <c r="A57" s="23"/>
      <c r="B57" s="3">
        <v>2014</v>
      </c>
      <c r="C57" s="23"/>
      <c r="D57" s="18">
        <v>2.9119999999999998E-4</v>
      </c>
      <c r="E57" s="31"/>
      <c r="F57" s="18">
        <v>3.8788700000000002E-2</v>
      </c>
      <c r="G57" s="18">
        <v>1.111631</v>
      </c>
      <c r="H57" s="18">
        <v>0.1457571</v>
      </c>
      <c r="I57" s="31"/>
      <c r="J57" s="18">
        <v>0.217697</v>
      </c>
      <c r="K57" s="18">
        <v>4.0023900000000001E-2</v>
      </c>
      <c r="L57" s="18">
        <v>0.11288280000000001</v>
      </c>
      <c r="M57" s="31"/>
      <c r="N57" s="18"/>
      <c r="O57" s="31"/>
      <c r="P57" s="31"/>
      <c r="Q57" s="18"/>
      <c r="R57" s="31"/>
      <c r="S57" s="31"/>
      <c r="T57" s="18">
        <v>6.8626E-3</v>
      </c>
      <c r="U57" s="18">
        <v>0.2138823</v>
      </c>
      <c r="V57" s="31"/>
      <c r="W57" s="18">
        <v>1.45743E-2</v>
      </c>
      <c r="X57" s="18">
        <v>0.19550989999999999</v>
      </c>
      <c r="Y57" s="18">
        <v>9.7977499999999995E-2</v>
      </c>
      <c r="Z57" s="31"/>
      <c r="AA57" s="18">
        <v>2.5441600000000002E-2</v>
      </c>
      <c r="AB57" s="31"/>
      <c r="AC57" s="18"/>
      <c r="AD57" s="31"/>
      <c r="AE57" s="31"/>
      <c r="AF57" s="18">
        <v>0.12247950000000001</v>
      </c>
      <c r="AG57" s="18">
        <v>4.8405700000000003E-2</v>
      </c>
      <c r="AH57" s="31"/>
      <c r="AI57" s="18">
        <v>0.2403583</v>
      </c>
      <c r="AJ57" s="18">
        <v>0.3382792</v>
      </c>
      <c r="AK57" s="18">
        <v>0.2748023</v>
      </c>
      <c r="AL57" s="31"/>
      <c r="AM57" s="18">
        <v>0.29593510000000001</v>
      </c>
      <c r="AN57" s="31"/>
      <c r="AO57" s="18">
        <v>9.1690499999999994E-2</v>
      </c>
      <c r="AP57" s="31"/>
      <c r="AQ57" s="18"/>
      <c r="AR57" s="18">
        <v>0.31822279999999997</v>
      </c>
      <c r="AS57" s="31"/>
      <c r="AT57" s="31"/>
      <c r="AU57" s="23"/>
      <c r="AV57" s="31">
        <f t="shared" si="6"/>
        <v>0.18816634761904763</v>
      </c>
      <c r="AW57" s="31">
        <f t="shared" si="7"/>
        <v>0.23806131633042274</v>
      </c>
    </row>
    <row r="58" spans="1:49" x14ac:dyDescent="0.15">
      <c r="A58" s="23"/>
      <c r="B58" s="23"/>
      <c r="C58" s="2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3"/>
    </row>
    <row r="59" spans="1:49" x14ac:dyDescent="0.15">
      <c r="A59" s="23"/>
      <c r="B59" s="23" t="s">
        <v>101</v>
      </c>
      <c r="C59" s="23"/>
      <c r="D59" s="31">
        <f t="shared" ref="D59:AT59" si="8">AVERAGE(D51:D57)</f>
        <v>3.4969200000000006E-2</v>
      </c>
      <c r="E59" s="31">
        <f t="shared" si="8"/>
        <v>0.14993570000000001</v>
      </c>
      <c r="F59" s="31">
        <f t="shared" si="8"/>
        <v>6.3171466666666676E-2</v>
      </c>
      <c r="G59" s="31">
        <f t="shared" si="8"/>
        <v>1.111631</v>
      </c>
      <c r="H59" s="31">
        <f t="shared" si="8"/>
        <v>0.10649925</v>
      </c>
      <c r="I59" s="31">
        <f t="shared" si="8"/>
        <v>3.1192533333333338E-2</v>
      </c>
      <c r="J59" s="31">
        <f t="shared" si="8"/>
        <v>0.217697</v>
      </c>
      <c r="K59" s="31">
        <f t="shared" si="8"/>
        <v>7.5061199999999995E-2</v>
      </c>
      <c r="L59" s="31">
        <f t="shared" si="8"/>
        <v>0.12817348333333334</v>
      </c>
      <c r="M59" s="31">
        <f t="shared" si="8"/>
        <v>4.4169199999999999E-2</v>
      </c>
      <c r="N59" s="31" t="e">
        <f t="shared" si="8"/>
        <v>#DIV/0!</v>
      </c>
      <c r="O59" s="31">
        <f t="shared" si="8"/>
        <v>8.6936299999999994E-2</v>
      </c>
      <c r="P59" s="31">
        <f t="shared" si="8"/>
        <v>0.13822842499999999</v>
      </c>
      <c r="Q59" s="31">
        <f t="shared" si="8"/>
        <v>6.5426249999999991E-2</v>
      </c>
      <c r="R59" s="31">
        <f t="shared" si="8"/>
        <v>0.64367390000000002</v>
      </c>
      <c r="S59" s="31">
        <f t="shared" si="8"/>
        <v>7.7253199999999994E-2</v>
      </c>
      <c r="T59" s="31">
        <f t="shared" si="8"/>
        <v>6.8626E-3</v>
      </c>
      <c r="U59" s="31">
        <f t="shared" si="8"/>
        <v>0.2138823</v>
      </c>
      <c r="V59" s="31">
        <f t="shared" si="8"/>
        <v>0.16230730000000002</v>
      </c>
      <c r="W59" s="31">
        <f t="shared" si="8"/>
        <v>1.45743E-2</v>
      </c>
      <c r="X59" s="31">
        <f t="shared" si="8"/>
        <v>0.1290617</v>
      </c>
      <c r="Y59" s="31">
        <f t="shared" si="8"/>
        <v>6.4279733333333325E-2</v>
      </c>
      <c r="Z59" s="31">
        <f t="shared" si="8"/>
        <v>5.3513699999999997E-2</v>
      </c>
      <c r="AA59" s="31">
        <f t="shared" si="8"/>
        <v>7.8441440000000001E-2</v>
      </c>
      <c r="AB59" s="31">
        <f t="shared" si="8"/>
        <v>2.3462899999999998E-2</v>
      </c>
      <c r="AC59" s="31" t="e">
        <f t="shared" si="8"/>
        <v>#DIV/0!</v>
      </c>
      <c r="AD59" s="31" t="e">
        <f t="shared" si="8"/>
        <v>#DIV/0!</v>
      </c>
      <c r="AE59" s="31" t="e">
        <f t="shared" si="8"/>
        <v>#DIV/0!</v>
      </c>
      <c r="AF59" s="31">
        <f t="shared" si="8"/>
        <v>0.12548624999999999</v>
      </c>
      <c r="AG59" s="31">
        <f t="shared" si="8"/>
        <v>5.89533E-2</v>
      </c>
      <c r="AH59" s="31">
        <f t="shared" si="8"/>
        <v>0.1684428</v>
      </c>
      <c r="AI59" s="31">
        <f t="shared" si="8"/>
        <v>0.34505383333333328</v>
      </c>
      <c r="AJ59" s="31">
        <f t="shared" si="8"/>
        <v>0.40350541666666667</v>
      </c>
      <c r="AK59" s="31">
        <f t="shared" si="8"/>
        <v>0.13675355714285714</v>
      </c>
      <c r="AL59" s="31">
        <f t="shared" si="8"/>
        <v>1.1141669999999999</v>
      </c>
      <c r="AM59" s="31">
        <f t="shared" si="8"/>
        <v>0.29552611666666667</v>
      </c>
      <c r="AN59" s="31">
        <f t="shared" si="8"/>
        <v>0.39239600000000002</v>
      </c>
      <c r="AO59" s="31">
        <f t="shared" si="8"/>
        <v>0.32551034999999995</v>
      </c>
      <c r="AP59" s="31">
        <f t="shared" si="8"/>
        <v>3.9563966666666665E-2</v>
      </c>
      <c r="AQ59" s="31" t="e">
        <f t="shared" si="8"/>
        <v>#DIV/0!</v>
      </c>
      <c r="AR59" s="31">
        <f t="shared" si="8"/>
        <v>0.33389401666666668</v>
      </c>
      <c r="AS59" s="31">
        <f t="shared" si="8"/>
        <v>3.6959400000000003E-2</v>
      </c>
      <c r="AT59" s="31" t="e">
        <f t="shared" si="8"/>
        <v>#DIV/0!</v>
      </c>
      <c r="AU59" s="23"/>
    </row>
    <row r="60" spans="1:49" x14ac:dyDescent="0.15">
      <c r="A60" s="23"/>
      <c r="B60" s="23"/>
      <c r="C60" s="2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23"/>
    </row>
    <row r="61" spans="1:49" x14ac:dyDescent="0.15">
      <c r="A61" s="23"/>
      <c r="B61" s="23"/>
      <c r="C61" s="2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23"/>
    </row>
    <row r="62" spans="1:49" ht="16" x14ac:dyDescent="0.2">
      <c r="A62" s="21" t="s">
        <v>89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</row>
    <row r="63" spans="1:49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</row>
    <row r="64" spans="1:49" x14ac:dyDescent="0.15">
      <c r="A64" s="49" t="s">
        <v>109</v>
      </c>
      <c r="B64" s="25"/>
      <c r="C64" s="25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30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</row>
    <row r="65" spans="1:49" x14ac:dyDescent="0.15">
      <c r="A65" s="23"/>
      <c r="B65" s="23"/>
      <c r="C65" s="23"/>
      <c r="D65" s="28"/>
      <c r="E65" s="28"/>
      <c r="F65" s="28"/>
      <c r="G65" s="28"/>
      <c r="H65" s="28"/>
      <c r="I65" s="28"/>
      <c r="J65" s="28"/>
      <c r="K65" s="28"/>
      <c r="L65" s="28"/>
      <c r="M65" s="3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</row>
    <row r="66" spans="1:49" x14ac:dyDescent="0.15">
      <c r="A66" s="23"/>
      <c r="B66" s="23"/>
      <c r="C66" s="23"/>
      <c r="D66" s="28">
        <v>5.01</v>
      </c>
      <c r="E66" s="28">
        <v>5.0199999999999996</v>
      </c>
      <c r="F66" s="28">
        <v>5.0299999999999994</v>
      </c>
      <c r="G66" s="28">
        <v>5.0399999999999991</v>
      </c>
      <c r="H66" s="28">
        <v>5.0500000000000007</v>
      </c>
      <c r="I66" s="28">
        <v>5.0600000000000005</v>
      </c>
      <c r="J66" s="28">
        <v>5.07</v>
      </c>
      <c r="K66" s="28">
        <v>5.08</v>
      </c>
      <c r="L66" s="28">
        <v>5.09</v>
      </c>
      <c r="M66" s="31">
        <v>5.0999999999999996</v>
      </c>
      <c r="N66" s="31">
        <v>5.1099999999999994</v>
      </c>
      <c r="O66" s="31">
        <v>5.1199999999999992</v>
      </c>
      <c r="P66" s="31">
        <v>5.1300000000000008</v>
      </c>
      <c r="Q66" s="31">
        <v>5.1400000000000006</v>
      </c>
      <c r="R66" s="31">
        <v>5.15</v>
      </c>
      <c r="S66" s="31">
        <v>5.16</v>
      </c>
      <c r="T66" s="31">
        <v>5.17</v>
      </c>
      <c r="U66" s="31">
        <v>5.18</v>
      </c>
      <c r="V66" s="31">
        <v>5.1899999999999995</v>
      </c>
      <c r="W66" s="31">
        <v>5.1999999999999993</v>
      </c>
      <c r="X66" s="31">
        <v>5.2100000000000009</v>
      </c>
      <c r="Y66" s="31">
        <v>5.2200000000000006</v>
      </c>
      <c r="Z66" s="31">
        <v>5.23</v>
      </c>
      <c r="AA66" s="31">
        <v>5.24</v>
      </c>
      <c r="AB66" s="31">
        <v>5.2499999999999947</v>
      </c>
      <c r="AC66" s="31">
        <v>5.2599999999999945</v>
      </c>
      <c r="AD66" s="31">
        <v>5.2699999999999942</v>
      </c>
      <c r="AE66" s="31">
        <v>5.279999999999994</v>
      </c>
      <c r="AF66" s="31">
        <v>5.2899999999999938</v>
      </c>
      <c r="AG66" s="31">
        <v>5.2999999999999936</v>
      </c>
      <c r="AH66" s="31">
        <v>5.3099999999999934</v>
      </c>
      <c r="AI66" s="31">
        <v>5.3199999999999932</v>
      </c>
      <c r="AJ66" s="31">
        <v>5.329999999999993</v>
      </c>
      <c r="AK66" s="31">
        <v>5.3399999999999928</v>
      </c>
      <c r="AL66" s="31">
        <v>5.3499999999999925</v>
      </c>
      <c r="AM66" s="31">
        <v>5.3599999999999923</v>
      </c>
      <c r="AN66" s="31">
        <v>5.3699999999999921</v>
      </c>
      <c r="AO66" s="31">
        <v>5.3799999999999919</v>
      </c>
      <c r="AP66" s="31">
        <v>5.3899999999999917</v>
      </c>
      <c r="AQ66" s="31">
        <v>5.4</v>
      </c>
      <c r="AR66" s="31">
        <v>5.41</v>
      </c>
      <c r="AS66" s="31">
        <v>5.42</v>
      </c>
      <c r="AT66" s="31">
        <v>5.43</v>
      </c>
      <c r="AU66" s="23"/>
      <c r="AW66" s="28" t="s">
        <v>24</v>
      </c>
    </row>
    <row r="67" spans="1:49" x14ac:dyDescent="0.15">
      <c r="A67" s="23"/>
      <c r="B67" s="23"/>
      <c r="C67" s="23"/>
      <c r="D67" s="16" t="s">
        <v>49</v>
      </c>
      <c r="E67" s="16" t="s">
        <v>50</v>
      </c>
      <c r="F67" s="16" t="s">
        <v>51</v>
      </c>
      <c r="G67" s="16" t="s">
        <v>52</v>
      </c>
      <c r="H67" s="16" t="s">
        <v>53</v>
      </c>
      <c r="I67" s="16" t="s">
        <v>54</v>
      </c>
      <c r="J67" s="16" t="s">
        <v>55</v>
      </c>
      <c r="K67" s="16" t="s">
        <v>56</v>
      </c>
      <c r="L67" s="16" t="s">
        <v>57</v>
      </c>
      <c r="M67" s="16" t="s">
        <v>18</v>
      </c>
      <c r="N67" s="16" t="s">
        <v>58</v>
      </c>
      <c r="O67" s="16" t="s">
        <v>59</v>
      </c>
      <c r="P67" s="16" t="s">
        <v>19</v>
      </c>
      <c r="Q67" s="16" t="s">
        <v>61</v>
      </c>
      <c r="R67" s="16" t="s">
        <v>62</v>
      </c>
      <c r="S67" s="16" t="s">
        <v>63</v>
      </c>
      <c r="T67" s="16" t="s">
        <v>64</v>
      </c>
      <c r="U67" s="16" t="s">
        <v>65</v>
      </c>
      <c r="V67" s="16" t="s">
        <v>66</v>
      </c>
      <c r="W67" s="16" t="s">
        <v>67</v>
      </c>
      <c r="X67" s="16" t="s">
        <v>68</v>
      </c>
      <c r="Y67" s="16" t="s">
        <v>69</v>
      </c>
      <c r="Z67" s="16" t="s">
        <v>70</v>
      </c>
      <c r="AA67" s="16" t="s">
        <v>71</v>
      </c>
      <c r="AB67" s="16" t="s">
        <v>72</v>
      </c>
      <c r="AC67" s="16" t="s">
        <v>73</v>
      </c>
      <c r="AD67" s="16" t="s">
        <v>74</v>
      </c>
      <c r="AE67" s="16" t="s">
        <v>75</v>
      </c>
      <c r="AF67" s="16" t="s">
        <v>76</v>
      </c>
      <c r="AG67" s="16" t="s">
        <v>77</v>
      </c>
      <c r="AH67" s="16" t="s">
        <v>78</v>
      </c>
      <c r="AI67" s="16" t="s">
        <v>79</v>
      </c>
      <c r="AJ67" s="16" t="s">
        <v>20</v>
      </c>
      <c r="AK67" s="16" t="s">
        <v>21</v>
      </c>
      <c r="AL67" s="16" t="s">
        <v>84</v>
      </c>
      <c r="AM67" s="16" t="s">
        <v>80</v>
      </c>
      <c r="AN67" s="16" t="s">
        <v>81</v>
      </c>
      <c r="AO67" s="16" t="s">
        <v>82</v>
      </c>
      <c r="AP67" s="16" t="s">
        <v>83</v>
      </c>
      <c r="AQ67" s="16" t="s">
        <v>85</v>
      </c>
      <c r="AR67" s="16" t="s">
        <v>86</v>
      </c>
      <c r="AS67" s="16" t="s">
        <v>87</v>
      </c>
      <c r="AT67" s="16" t="s">
        <v>60</v>
      </c>
      <c r="AV67" s="28" t="s">
        <v>101</v>
      </c>
      <c r="AW67" s="28" t="s">
        <v>25</v>
      </c>
    </row>
    <row r="68" spans="1:49" x14ac:dyDescent="0.15">
      <c r="A68" s="23"/>
      <c r="B68" s="23"/>
      <c r="C68" s="23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</row>
    <row r="69" spans="1:49" x14ac:dyDescent="0.15">
      <c r="A69" s="23"/>
      <c r="B69" s="3">
        <v>1996</v>
      </c>
      <c r="C69" s="23"/>
      <c r="D69" s="31"/>
      <c r="E69" s="31"/>
      <c r="F69" s="31"/>
      <c r="G69" s="31"/>
      <c r="H69" s="31"/>
      <c r="I69" s="18">
        <v>1.361219</v>
      </c>
      <c r="J69" s="31"/>
      <c r="K69" s="31"/>
      <c r="L69" s="18">
        <v>16.009589999999999</v>
      </c>
      <c r="M69" s="31"/>
      <c r="N69" s="31"/>
      <c r="O69" s="31"/>
      <c r="P69" s="18">
        <v>0.65581520000000004</v>
      </c>
      <c r="Q69" s="31"/>
      <c r="R69" s="31"/>
      <c r="S69" s="31"/>
      <c r="T69" s="31"/>
      <c r="U69" s="31"/>
      <c r="V69" s="31"/>
      <c r="W69" s="31"/>
      <c r="X69" s="31"/>
      <c r="Y69" s="31"/>
      <c r="Z69" s="18"/>
      <c r="AA69" s="31"/>
      <c r="AB69" s="31"/>
      <c r="AC69" s="31"/>
      <c r="AD69" s="31"/>
      <c r="AE69" s="31"/>
      <c r="AF69" s="31"/>
      <c r="AG69" s="31"/>
      <c r="AH69" s="31"/>
      <c r="AI69" s="18">
        <v>11.507429999999999</v>
      </c>
      <c r="AJ69" s="31"/>
      <c r="AK69" s="18"/>
      <c r="AL69" s="31"/>
      <c r="AM69" s="31"/>
      <c r="AN69" s="31"/>
      <c r="AO69" s="31"/>
      <c r="AP69" s="18"/>
      <c r="AQ69" s="31"/>
      <c r="AR69" s="18">
        <v>2.4420289999999998</v>
      </c>
      <c r="AS69" s="18">
        <v>2.9018609999999998</v>
      </c>
      <c r="AT69" s="18"/>
      <c r="AU69" s="23"/>
      <c r="AV69" s="31">
        <f t="shared" ref="AV69:AV75" si="9">AVERAGE(D69:AT69)</f>
        <v>5.8129906999999994</v>
      </c>
      <c r="AW69" s="31">
        <f>STDEV(D69:AT69)</f>
        <v>6.3663186465327835</v>
      </c>
    </row>
    <row r="70" spans="1:49" x14ac:dyDescent="0.15">
      <c r="A70" s="23"/>
      <c r="B70" s="3">
        <v>1998</v>
      </c>
      <c r="C70" s="23"/>
      <c r="D70" s="31"/>
      <c r="E70" s="31"/>
      <c r="F70" s="31"/>
      <c r="G70" s="31"/>
      <c r="H70" s="31"/>
      <c r="I70" s="18">
        <v>1.7119740000000001</v>
      </c>
      <c r="J70" s="31"/>
      <c r="K70" s="31"/>
      <c r="L70" s="18">
        <v>13.18286</v>
      </c>
      <c r="M70" s="31"/>
      <c r="N70" s="31"/>
      <c r="O70" s="31"/>
      <c r="P70" s="31"/>
      <c r="Q70" s="31"/>
      <c r="R70" s="18">
        <v>9.251633</v>
      </c>
      <c r="S70" s="31"/>
      <c r="T70" s="31"/>
      <c r="U70" s="31"/>
      <c r="V70" s="18">
        <v>1.7333499999999999</v>
      </c>
      <c r="W70" s="31"/>
      <c r="X70" s="31"/>
      <c r="Y70" s="31"/>
      <c r="Z70" s="31"/>
      <c r="AA70" s="31"/>
      <c r="AB70" s="18">
        <v>0.30873400000000001</v>
      </c>
      <c r="AC70" s="31"/>
      <c r="AD70" s="31"/>
      <c r="AE70" s="31"/>
      <c r="AF70" s="31"/>
      <c r="AG70" s="18">
        <v>1.5194049999999999</v>
      </c>
      <c r="AH70" s="18">
        <v>0.61673109999999998</v>
      </c>
      <c r="AI70" s="31"/>
      <c r="AJ70" s="18">
        <v>4.0500600000000002</v>
      </c>
      <c r="AK70" s="18"/>
      <c r="AL70" s="18"/>
      <c r="AM70" s="18"/>
      <c r="AN70" s="18"/>
      <c r="AO70" s="18">
        <v>0.42946459999999997</v>
      </c>
      <c r="AP70" s="18"/>
      <c r="AQ70" s="31"/>
      <c r="AR70" s="31"/>
      <c r="AS70" s="31"/>
      <c r="AT70" s="31"/>
      <c r="AU70" s="23"/>
      <c r="AV70" s="31">
        <f t="shared" si="9"/>
        <v>3.6449124111111115</v>
      </c>
      <c r="AW70" s="31">
        <f t="shared" ref="AW70:AW75" si="10">STDEV(D70:AT70)</f>
        <v>4.5431140354959174</v>
      </c>
    </row>
    <row r="71" spans="1:49" x14ac:dyDescent="0.15">
      <c r="A71" s="23"/>
      <c r="B71" s="3">
        <v>2000</v>
      </c>
      <c r="C71" s="23"/>
      <c r="D71" s="31"/>
      <c r="E71" s="31"/>
      <c r="F71" s="31"/>
      <c r="G71" s="31"/>
      <c r="H71" s="31"/>
      <c r="I71" s="18">
        <v>1.7540579999999999</v>
      </c>
      <c r="J71" s="31"/>
      <c r="K71" s="31"/>
      <c r="L71" s="18">
        <v>11.72448</v>
      </c>
      <c r="M71" s="31"/>
      <c r="N71" s="31"/>
      <c r="O71" s="31"/>
      <c r="P71" s="18">
        <v>0.85072769999999998</v>
      </c>
      <c r="Q71" s="31"/>
      <c r="R71" s="31"/>
      <c r="S71" s="31"/>
      <c r="T71" s="31"/>
      <c r="U71" s="31"/>
      <c r="V71" s="18">
        <v>1.473052</v>
      </c>
      <c r="W71" s="31"/>
      <c r="X71" s="31"/>
      <c r="Y71" s="31"/>
      <c r="Z71" s="31"/>
      <c r="AA71" s="18"/>
      <c r="AB71" s="31"/>
      <c r="AC71" s="31"/>
      <c r="AD71" s="18">
        <v>0.44811260000000003</v>
      </c>
      <c r="AE71" s="31"/>
      <c r="AF71" s="31"/>
      <c r="AG71" s="31"/>
      <c r="AH71" s="31"/>
      <c r="AI71" s="18">
        <v>5.7001989999999996</v>
      </c>
      <c r="AJ71" s="18">
        <v>6.0037929999999999</v>
      </c>
      <c r="AK71" s="18"/>
      <c r="AL71" s="31"/>
      <c r="AM71" s="18">
        <v>0.71956719999999996</v>
      </c>
      <c r="AN71" s="31"/>
      <c r="AO71" s="18">
        <v>0.36157139999999999</v>
      </c>
      <c r="AP71" s="31"/>
      <c r="AQ71" s="31"/>
      <c r="AR71" s="18">
        <v>4.1898260000000001</v>
      </c>
      <c r="AS71" s="31"/>
      <c r="AT71" s="31"/>
      <c r="AU71" s="23"/>
      <c r="AV71" s="31">
        <f t="shared" si="9"/>
        <v>3.3225386900000005</v>
      </c>
      <c r="AW71" s="31">
        <f t="shared" si="10"/>
        <v>3.6512234442438705</v>
      </c>
    </row>
    <row r="72" spans="1:49" x14ac:dyDescent="0.15">
      <c r="A72" s="23"/>
      <c r="B72" s="3">
        <v>2002</v>
      </c>
      <c r="C72" s="23"/>
      <c r="D72" s="31"/>
      <c r="E72" s="18">
        <v>0.80671479999999995</v>
      </c>
      <c r="F72" s="31"/>
      <c r="G72" s="31"/>
      <c r="H72" s="31"/>
      <c r="I72" s="18">
        <v>1.8393839999999999</v>
      </c>
      <c r="J72" s="31"/>
      <c r="K72" s="31"/>
      <c r="L72" s="31"/>
      <c r="M72" s="18">
        <v>0.82667210000000002</v>
      </c>
      <c r="N72" s="31"/>
      <c r="O72" s="18">
        <v>0.53985669999999997</v>
      </c>
      <c r="P72" s="18">
        <v>0.8290073</v>
      </c>
      <c r="Q72" s="18">
        <v>0.5341456</v>
      </c>
      <c r="R72" s="31"/>
      <c r="S72" s="18">
        <v>11.046609999999999</v>
      </c>
      <c r="T72" s="31"/>
      <c r="U72" s="31"/>
      <c r="V72" s="18">
        <v>1.153235</v>
      </c>
      <c r="W72" s="31"/>
      <c r="X72" s="31"/>
      <c r="Y72" s="18">
        <v>1.2229159999999999</v>
      </c>
      <c r="Z72" s="31"/>
      <c r="AA72" s="18">
        <v>0.241253</v>
      </c>
      <c r="AB72" s="31"/>
      <c r="AC72" s="31"/>
      <c r="AD72" s="31"/>
      <c r="AE72" s="31"/>
      <c r="AF72" s="31"/>
      <c r="AG72" s="31"/>
      <c r="AH72" s="31"/>
      <c r="AI72" s="18">
        <v>6.8968600000000002</v>
      </c>
      <c r="AJ72" s="18">
        <v>3.4276360000000001</v>
      </c>
      <c r="AK72" s="18"/>
      <c r="AL72" s="31"/>
      <c r="AM72" s="18">
        <v>0.74904649999999995</v>
      </c>
      <c r="AN72" s="31"/>
      <c r="AO72" s="18">
        <v>0.1529384</v>
      </c>
      <c r="AP72" s="18"/>
      <c r="AQ72" s="31"/>
      <c r="AR72" s="18">
        <v>3.4514019999999999</v>
      </c>
      <c r="AS72" s="31"/>
      <c r="AT72" s="31"/>
      <c r="AU72" s="23"/>
      <c r="AV72" s="31">
        <f t="shared" si="9"/>
        <v>2.2478451599999998</v>
      </c>
      <c r="AW72" s="31">
        <f t="shared" si="10"/>
        <v>3.0108455618019678</v>
      </c>
    </row>
    <row r="73" spans="1:49" x14ac:dyDescent="0.15">
      <c r="A73" s="23"/>
      <c r="B73" s="3">
        <v>2006</v>
      </c>
      <c r="C73" s="23"/>
      <c r="D73" s="31"/>
      <c r="E73" s="18">
        <v>1.024073</v>
      </c>
      <c r="F73" s="18">
        <v>1.054554</v>
      </c>
      <c r="G73" s="31"/>
      <c r="H73" s="31"/>
      <c r="I73" s="18">
        <v>1.555409</v>
      </c>
      <c r="J73" s="31"/>
      <c r="K73" s="18">
        <v>5.1147770000000001</v>
      </c>
      <c r="L73" s="18">
        <v>5.9440330000000001</v>
      </c>
      <c r="M73" s="31"/>
      <c r="N73" s="31"/>
      <c r="O73" s="31"/>
      <c r="P73" s="18">
        <v>2.329704</v>
      </c>
      <c r="Q73" s="31"/>
      <c r="R73" s="31"/>
      <c r="S73" s="31"/>
      <c r="T73" s="31"/>
      <c r="U73" s="31"/>
      <c r="V73" s="31"/>
      <c r="W73" s="31"/>
      <c r="X73" s="31"/>
      <c r="Y73" s="18">
        <v>0.9031053</v>
      </c>
      <c r="Z73" s="31"/>
      <c r="AA73" s="18">
        <v>5.8205800000000002E-2</v>
      </c>
      <c r="AB73" s="31"/>
      <c r="AC73" s="31"/>
      <c r="AD73" s="31"/>
      <c r="AE73" s="31"/>
      <c r="AF73" s="31"/>
      <c r="AG73" s="31"/>
      <c r="AH73" s="31"/>
      <c r="AI73" s="18">
        <v>4.7696069999999997</v>
      </c>
      <c r="AJ73" s="18">
        <v>3.388614</v>
      </c>
      <c r="AK73" s="18">
        <v>0.13536129999999999</v>
      </c>
      <c r="AL73" s="31"/>
      <c r="AM73" s="18">
        <v>1.1070899999999999</v>
      </c>
      <c r="AN73" s="31"/>
      <c r="AO73" s="31"/>
      <c r="AP73" s="31"/>
      <c r="AQ73" s="31"/>
      <c r="AR73" s="18">
        <v>4.8411309999999999</v>
      </c>
      <c r="AS73" s="31"/>
      <c r="AT73" s="31"/>
      <c r="AU73" s="23"/>
      <c r="AV73" s="31">
        <f t="shared" si="9"/>
        <v>2.4788972615384615</v>
      </c>
      <c r="AW73" s="31">
        <f t="shared" si="10"/>
        <v>2.0685613267000318</v>
      </c>
    </row>
    <row r="74" spans="1:49" x14ac:dyDescent="0.15">
      <c r="A74" s="23"/>
      <c r="B74" s="3">
        <v>2010</v>
      </c>
      <c r="C74" s="23"/>
      <c r="D74" s="18">
        <v>0.98170590000000002</v>
      </c>
      <c r="E74" s="31"/>
      <c r="F74" s="18">
        <v>0.96163580000000004</v>
      </c>
      <c r="G74" s="31"/>
      <c r="H74" s="18">
        <v>0.25585370000000002</v>
      </c>
      <c r="I74" s="18">
        <v>1.2248479999999999</v>
      </c>
      <c r="J74" s="31"/>
      <c r="K74" s="18">
        <v>3.255522</v>
      </c>
      <c r="L74" s="18">
        <v>7.8896569999999997</v>
      </c>
      <c r="M74" s="31"/>
      <c r="N74" s="31"/>
      <c r="O74" s="31"/>
      <c r="P74" s="31"/>
      <c r="Q74" s="18">
        <v>0.63928969999999996</v>
      </c>
      <c r="R74" s="31"/>
      <c r="S74" s="31"/>
      <c r="T74" s="31"/>
      <c r="U74" s="31"/>
      <c r="V74" s="31"/>
      <c r="W74" s="31"/>
      <c r="X74" s="18">
        <v>0.4219309</v>
      </c>
      <c r="Y74" s="18">
        <v>1.332095</v>
      </c>
      <c r="Z74" s="31"/>
      <c r="AA74" s="18">
        <v>0.13156609999999999</v>
      </c>
      <c r="AB74" s="31"/>
      <c r="AC74" s="31"/>
      <c r="AD74" s="31"/>
      <c r="AE74" s="18">
        <v>1.4872570000000001</v>
      </c>
      <c r="AF74" s="18">
        <v>2.5099279999999999</v>
      </c>
      <c r="AG74" s="31"/>
      <c r="AH74" s="31"/>
      <c r="AI74" s="18">
        <v>3.197908</v>
      </c>
      <c r="AJ74" s="18">
        <v>4.8316949999999999</v>
      </c>
      <c r="AK74" s="18">
        <v>1.1479899999999999E-2</v>
      </c>
      <c r="AL74" s="31"/>
      <c r="AM74" s="18">
        <v>0.81583989999999995</v>
      </c>
      <c r="AN74" s="31"/>
      <c r="AO74" s="31"/>
      <c r="AP74" s="31"/>
      <c r="AQ74" s="31"/>
      <c r="AR74" s="18">
        <v>1.726534</v>
      </c>
      <c r="AS74" s="31"/>
      <c r="AT74" s="31"/>
      <c r="AU74" s="23"/>
      <c r="AV74" s="31">
        <f t="shared" si="9"/>
        <v>1.8632203470588233</v>
      </c>
      <c r="AW74" s="31">
        <f t="shared" si="10"/>
        <v>2.0216175092792072</v>
      </c>
    </row>
    <row r="75" spans="1:49" x14ac:dyDescent="0.15">
      <c r="A75" s="23"/>
      <c r="B75" s="3">
        <v>2014</v>
      </c>
      <c r="C75" s="23"/>
      <c r="D75" s="18">
        <v>1.6517059999999999</v>
      </c>
      <c r="E75" s="31"/>
      <c r="F75" s="18">
        <v>0.92361819999999994</v>
      </c>
      <c r="G75" s="18">
        <v>3.9612639999999999</v>
      </c>
      <c r="H75" s="18">
        <v>0.1204224</v>
      </c>
      <c r="I75" s="31"/>
      <c r="J75" s="18"/>
      <c r="K75" s="18">
        <v>3.643443</v>
      </c>
      <c r="L75" s="18">
        <v>8.2785159999999998</v>
      </c>
      <c r="M75" s="31"/>
      <c r="N75" s="18">
        <v>0.46973609999999999</v>
      </c>
      <c r="O75" s="31"/>
      <c r="P75" s="31"/>
      <c r="Q75" s="18"/>
      <c r="R75" s="31"/>
      <c r="S75" s="31"/>
      <c r="T75" s="18">
        <v>0.6576284</v>
      </c>
      <c r="U75" s="18">
        <v>1.1299000000000001E-3</v>
      </c>
      <c r="V75" s="31"/>
      <c r="W75" s="18">
        <v>0.38703369999999998</v>
      </c>
      <c r="X75" s="18">
        <v>0.73235980000000001</v>
      </c>
      <c r="Y75" s="18">
        <v>0.79332060000000004</v>
      </c>
      <c r="Z75" s="31"/>
      <c r="AA75" s="18">
        <v>0.01</v>
      </c>
      <c r="AB75" s="31"/>
      <c r="AC75" s="18">
        <v>0.31814239999999999</v>
      </c>
      <c r="AD75" s="31"/>
      <c r="AE75" s="31"/>
      <c r="AF75" s="18">
        <v>3.3235869999999998</v>
      </c>
      <c r="AG75" s="18">
        <v>0.36227480000000001</v>
      </c>
      <c r="AH75" s="31"/>
      <c r="AI75" s="18">
        <v>4.5882709999999998</v>
      </c>
      <c r="AJ75" s="18">
        <v>1.5411680000000001</v>
      </c>
      <c r="AK75" s="18">
        <v>1.8303199999999999E-2</v>
      </c>
      <c r="AL75" s="31"/>
      <c r="AM75" s="18">
        <v>0.74625229999999998</v>
      </c>
      <c r="AN75" s="31"/>
      <c r="AO75" s="18">
        <v>8.6991499999999999E-2</v>
      </c>
      <c r="AP75" s="31"/>
      <c r="AQ75" s="18">
        <v>0.31689889999999998</v>
      </c>
      <c r="AR75" s="18">
        <v>1.033617</v>
      </c>
      <c r="AS75" s="31"/>
      <c r="AT75" s="18">
        <v>1.435602</v>
      </c>
      <c r="AU75" s="23"/>
      <c r="AV75" s="31">
        <f t="shared" si="9"/>
        <v>1.4750535916666667</v>
      </c>
      <c r="AW75" s="31">
        <f t="shared" si="10"/>
        <v>1.9709456329748334</v>
      </c>
    </row>
    <row r="76" spans="1:49" x14ac:dyDescent="0.15">
      <c r="A76" s="23"/>
      <c r="B76" s="23"/>
      <c r="C76" s="23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3"/>
    </row>
    <row r="77" spans="1:49" x14ac:dyDescent="0.15">
      <c r="A77" s="23"/>
      <c r="B77" s="23" t="s">
        <v>101</v>
      </c>
      <c r="C77" s="23"/>
      <c r="D77" s="31">
        <f t="shared" ref="D77:AT77" si="11">AVERAGE(D69:D75)</f>
        <v>1.31670595</v>
      </c>
      <c r="E77" s="31">
        <f t="shared" si="11"/>
        <v>0.91539389999999998</v>
      </c>
      <c r="F77" s="31">
        <f t="shared" si="11"/>
        <v>0.97993600000000003</v>
      </c>
      <c r="G77" s="31">
        <f t="shared" si="11"/>
        <v>3.9612639999999999</v>
      </c>
      <c r="H77" s="31">
        <f t="shared" si="11"/>
        <v>0.18813805</v>
      </c>
      <c r="I77" s="31">
        <f t="shared" si="11"/>
        <v>1.5744819999999999</v>
      </c>
      <c r="J77" s="31" t="e">
        <f t="shared" si="11"/>
        <v>#DIV/0!</v>
      </c>
      <c r="K77" s="31">
        <f t="shared" si="11"/>
        <v>4.0045806666666666</v>
      </c>
      <c r="L77" s="31">
        <f t="shared" si="11"/>
        <v>10.504855999999998</v>
      </c>
      <c r="M77" s="31">
        <f t="shared" si="11"/>
        <v>0.82667210000000002</v>
      </c>
      <c r="N77" s="31">
        <f t="shared" si="11"/>
        <v>0.46973609999999999</v>
      </c>
      <c r="O77" s="31">
        <f t="shared" si="11"/>
        <v>0.53985669999999997</v>
      </c>
      <c r="P77" s="31">
        <f t="shared" si="11"/>
        <v>1.1663135499999999</v>
      </c>
      <c r="Q77" s="31">
        <f t="shared" si="11"/>
        <v>0.58671764999999998</v>
      </c>
      <c r="R77" s="31">
        <f t="shared" si="11"/>
        <v>9.251633</v>
      </c>
      <c r="S77" s="31">
        <f t="shared" si="11"/>
        <v>11.046609999999999</v>
      </c>
      <c r="T77" s="31">
        <f t="shared" si="11"/>
        <v>0.6576284</v>
      </c>
      <c r="U77" s="31">
        <f t="shared" si="11"/>
        <v>1.1299000000000001E-3</v>
      </c>
      <c r="V77" s="31">
        <f t="shared" si="11"/>
        <v>1.4532123333333331</v>
      </c>
      <c r="W77" s="31">
        <f t="shared" si="11"/>
        <v>0.38703369999999998</v>
      </c>
      <c r="X77" s="31">
        <f t="shared" si="11"/>
        <v>0.57714535</v>
      </c>
      <c r="Y77" s="31">
        <f t="shared" si="11"/>
        <v>1.062859225</v>
      </c>
      <c r="Z77" s="31" t="e">
        <f t="shared" si="11"/>
        <v>#DIV/0!</v>
      </c>
      <c r="AA77" s="31">
        <f t="shared" si="11"/>
        <v>0.11025622500000001</v>
      </c>
      <c r="AB77" s="31">
        <f t="shared" si="11"/>
        <v>0.30873400000000001</v>
      </c>
      <c r="AC77" s="31">
        <f t="shared" si="11"/>
        <v>0.31814239999999999</v>
      </c>
      <c r="AD77" s="31">
        <f t="shared" si="11"/>
        <v>0.44811260000000003</v>
      </c>
      <c r="AE77" s="31">
        <f t="shared" si="11"/>
        <v>1.4872570000000001</v>
      </c>
      <c r="AF77" s="31">
        <f t="shared" si="11"/>
        <v>2.9167575000000001</v>
      </c>
      <c r="AG77" s="31">
        <f t="shared" si="11"/>
        <v>0.94083989999999995</v>
      </c>
      <c r="AH77" s="31">
        <f t="shared" si="11"/>
        <v>0.61673109999999998</v>
      </c>
      <c r="AI77" s="31">
        <f t="shared" si="11"/>
        <v>6.1100458333333334</v>
      </c>
      <c r="AJ77" s="31">
        <f t="shared" si="11"/>
        <v>3.8738276666666667</v>
      </c>
      <c r="AK77" s="31">
        <f t="shared" si="11"/>
        <v>5.5048133333333325E-2</v>
      </c>
      <c r="AL77" s="31" t="e">
        <f t="shared" si="11"/>
        <v>#DIV/0!</v>
      </c>
      <c r="AM77" s="31">
        <f t="shared" si="11"/>
        <v>0.82755917999999995</v>
      </c>
      <c r="AN77" s="31" t="e">
        <f t="shared" si="11"/>
        <v>#DIV/0!</v>
      </c>
      <c r="AO77" s="31">
        <f t="shared" si="11"/>
        <v>0.257741475</v>
      </c>
      <c r="AP77" s="31" t="e">
        <f t="shared" si="11"/>
        <v>#DIV/0!</v>
      </c>
      <c r="AQ77" s="31">
        <f t="shared" si="11"/>
        <v>0.31689889999999998</v>
      </c>
      <c r="AR77" s="31">
        <f t="shared" si="11"/>
        <v>2.9474231666666668</v>
      </c>
      <c r="AS77" s="31">
        <f t="shared" si="11"/>
        <v>2.9018609999999998</v>
      </c>
      <c r="AT77" s="31">
        <f t="shared" si="11"/>
        <v>1.435602</v>
      </c>
      <c r="AU77" s="23"/>
    </row>
    <row r="78" spans="1:49" x14ac:dyDescent="0.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</row>
    <row r="79" spans="1:49" x14ac:dyDescent="0.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1:49" x14ac:dyDescent="0.15">
      <c r="A80" s="49" t="s">
        <v>108</v>
      </c>
      <c r="B80" s="25"/>
      <c r="C80" s="25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30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</row>
    <row r="81" spans="1:49" x14ac:dyDescent="0.15">
      <c r="A81" s="23"/>
      <c r="B81" s="23"/>
      <c r="C81" s="23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3"/>
    </row>
    <row r="82" spans="1:49" x14ac:dyDescent="0.15">
      <c r="A82" s="23"/>
      <c r="B82" s="23"/>
      <c r="C82" s="23"/>
      <c r="D82" s="28">
        <v>5.01</v>
      </c>
      <c r="E82" s="28">
        <v>5.0199999999999996</v>
      </c>
      <c r="F82" s="28">
        <v>5.0299999999999994</v>
      </c>
      <c r="G82" s="28">
        <v>5.0399999999999991</v>
      </c>
      <c r="H82" s="28">
        <v>5.0500000000000007</v>
      </c>
      <c r="I82" s="28">
        <v>5.0600000000000005</v>
      </c>
      <c r="J82" s="28">
        <v>5.07</v>
      </c>
      <c r="K82" s="28">
        <v>5.08</v>
      </c>
      <c r="L82" s="28">
        <v>5.09</v>
      </c>
      <c r="M82" s="31">
        <v>5.0999999999999996</v>
      </c>
      <c r="N82" s="31">
        <v>5.1099999999999994</v>
      </c>
      <c r="O82" s="31">
        <v>5.1199999999999992</v>
      </c>
      <c r="P82" s="31">
        <v>5.1300000000000008</v>
      </c>
      <c r="Q82" s="31">
        <v>5.1400000000000006</v>
      </c>
      <c r="R82" s="31">
        <v>5.15</v>
      </c>
      <c r="S82" s="31">
        <v>5.16</v>
      </c>
      <c r="T82" s="31">
        <v>5.17</v>
      </c>
      <c r="U82" s="31">
        <v>5.18</v>
      </c>
      <c r="V82" s="31">
        <v>5.1899999999999995</v>
      </c>
      <c r="W82" s="31">
        <v>5.1999999999999993</v>
      </c>
      <c r="X82" s="31">
        <v>5.2100000000000009</v>
      </c>
      <c r="Y82" s="31">
        <v>5.2200000000000006</v>
      </c>
      <c r="Z82" s="31">
        <v>5.23</v>
      </c>
      <c r="AA82" s="31">
        <v>5.24</v>
      </c>
      <c r="AB82" s="31">
        <v>5.2499999999999947</v>
      </c>
      <c r="AC82" s="31">
        <v>5.2599999999999945</v>
      </c>
      <c r="AD82" s="31">
        <v>5.2699999999999942</v>
      </c>
      <c r="AE82" s="31">
        <v>5.279999999999994</v>
      </c>
      <c r="AF82" s="31">
        <v>5.2899999999999938</v>
      </c>
      <c r="AG82" s="31">
        <v>5.2999999999999936</v>
      </c>
      <c r="AH82" s="31">
        <v>5.3099999999999934</v>
      </c>
      <c r="AI82" s="31">
        <v>5.3199999999999932</v>
      </c>
      <c r="AJ82" s="31">
        <v>5.329999999999993</v>
      </c>
      <c r="AK82" s="31">
        <v>5.3399999999999928</v>
      </c>
      <c r="AL82" s="31">
        <v>5.3499999999999925</v>
      </c>
      <c r="AM82" s="31">
        <v>5.3599999999999923</v>
      </c>
      <c r="AN82" s="31">
        <v>5.3699999999999921</v>
      </c>
      <c r="AO82" s="31">
        <v>5.3799999999999919</v>
      </c>
      <c r="AP82" s="31">
        <v>5.3899999999999917</v>
      </c>
      <c r="AQ82" s="31">
        <v>5.4</v>
      </c>
      <c r="AR82" s="31">
        <v>5.41</v>
      </c>
      <c r="AS82" s="31">
        <v>5.42</v>
      </c>
      <c r="AT82" s="31">
        <v>5.43</v>
      </c>
      <c r="AU82" s="23"/>
      <c r="AW82" s="28" t="s">
        <v>24</v>
      </c>
    </row>
    <row r="83" spans="1:49" x14ac:dyDescent="0.15">
      <c r="A83" s="23"/>
      <c r="B83" s="23"/>
      <c r="C83" s="23"/>
      <c r="D83" s="16" t="s">
        <v>49</v>
      </c>
      <c r="E83" s="16" t="s">
        <v>50</v>
      </c>
      <c r="F83" s="16" t="s">
        <v>51</v>
      </c>
      <c r="G83" s="16" t="s">
        <v>52</v>
      </c>
      <c r="H83" s="16" t="s">
        <v>53</v>
      </c>
      <c r="I83" s="16" t="s">
        <v>54</v>
      </c>
      <c r="J83" s="16" t="s">
        <v>55</v>
      </c>
      <c r="K83" s="16" t="s">
        <v>56</v>
      </c>
      <c r="L83" s="16" t="s">
        <v>57</v>
      </c>
      <c r="M83" s="16" t="s">
        <v>18</v>
      </c>
      <c r="N83" s="16" t="s">
        <v>58</v>
      </c>
      <c r="O83" s="16" t="s">
        <v>59</v>
      </c>
      <c r="P83" s="16" t="s">
        <v>19</v>
      </c>
      <c r="Q83" s="16" t="s">
        <v>61</v>
      </c>
      <c r="R83" s="16" t="s">
        <v>62</v>
      </c>
      <c r="S83" s="16" t="s">
        <v>63</v>
      </c>
      <c r="T83" s="16" t="s">
        <v>64</v>
      </c>
      <c r="U83" s="16" t="s">
        <v>65</v>
      </c>
      <c r="V83" s="16" t="s">
        <v>66</v>
      </c>
      <c r="W83" s="16" t="s">
        <v>67</v>
      </c>
      <c r="X83" s="16" t="s">
        <v>68</v>
      </c>
      <c r="Y83" s="16" t="s">
        <v>69</v>
      </c>
      <c r="Z83" s="16" t="s">
        <v>70</v>
      </c>
      <c r="AA83" s="16" t="s">
        <v>71</v>
      </c>
      <c r="AB83" s="16" t="s">
        <v>72</v>
      </c>
      <c r="AC83" s="16" t="s">
        <v>73</v>
      </c>
      <c r="AD83" s="16" t="s">
        <v>74</v>
      </c>
      <c r="AE83" s="16" t="s">
        <v>75</v>
      </c>
      <c r="AF83" s="16" t="s">
        <v>76</v>
      </c>
      <c r="AG83" s="16" t="s">
        <v>77</v>
      </c>
      <c r="AH83" s="16" t="s">
        <v>78</v>
      </c>
      <c r="AI83" s="16" t="s">
        <v>79</v>
      </c>
      <c r="AJ83" s="16" t="s">
        <v>20</v>
      </c>
      <c r="AK83" s="16" t="s">
        <v>21</v>
      </c>
      <c r="AL83" s="16" t="s">
        <v>84</v>
      </c>
      <c r="AM83" s="16" t="s">
        <v>80</v>
      </c>
      <c r="AN83" s="16" t="s">
        <v>81</v>
      </c>
      <c r="AO83" s="16" t="s">
        <v>82</v>
      </c>
      <c r="AP83" s="16" t="s">
        <v>83</v>
      </c>
      <c r="AQ83" s="16" t="s">
        <v>85</v>
      </c>
      <c r="AR83" s="16" t="s">
        <v>86</v>
      </c>
      <c r="AS83" s="16" t="s">
        <v>87</v>
      </c>
      <c r="AT83" s="16" t="s">
        <v>60</v>
      </c>
      <c r="AV83" s="28" t="s">
        <v>101</v>
      </c>
      <c r="AW83" s="28" t="s">
        <v>25</v>
      </c>
    </row>
    <row r="84" spans="1:49" x14ac:dyDescent="0.15">
      <c r="A84" s="23"/>
      <c r="B84" s="23"/>
      <c r="C84" s="23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</row>
    <row r="85" spans="1:49" x14ac:dyDescent="0.15">
      <c r="A85" s="23"/>
      <c r="B85" s="3">
        <v>1996</v>
      </c>
      <c r="C85" s="23"/>
      <c r="D85" s="31"/>
      <c r="E85" s="31"/>
      <c r="F85" s="31"/>
      <c r="G85" s="31"/>
      <c r="H85" s="31"/>
      <c r="I85" s="18">
        <v>1.305758</v>
      </c>
      <c r="J85" s="31"/>
      <c r="K85" s="31"/>
      <c r="L85" s="18">
        <v>16.009589999999999</v>
      </c>
      <c r="M85" s="31"/>
      <c r="N85" s="31"/>
      <c r="O85" s="31"/>
      <c r="P85" s="18">
        <v>0.68990169999999995</v>
      </c>
      <c r="Q85" s="31"/>
      <c r="R85" s="31"/>
      <c r="S85" s="31"/>
      <c r="T85" s="31"/>
      <c r="U85" s="31"/>
      <c r="V85" s="31"/>
      <c r="W85" s="31"/>
      <c r="X85" s="31"/>
      <c r="Y85" s="31"/>
      <c r="Z85" s="18"/>
      <c r="AA85" s="31"/>
      <c r="AB85" s="31"/>
      <c r="AC85" s="31"/>
      <c r="AD85" s="31"/>
      <c r="AE85" s="31"/>
      <c r="AF85" s="31"/>
      <c r="AG85" s="31"/>
      <c r="AH85" s="31"/>
      <c r="AI85" s="18">
        <v>11.507429999999999</v>
      </c>
      <c r="AJ85" s="31"/>
      <c r="AK85" s="18"/>
      <c r="AL85" s="31"/>
      <c r="AM85" s="31"/>
      <c r="AN85" s="31"/>
      <c r="AO85" s="31"/>
      <c r="AP85" s="18"/>
      <c r="AQ85" s="31"/>
      <c r="AR85" s="18">
        <v>2.4762719999999998</v>
      </c>
      <c r="AS85" s="18">
        <v>2.904309</v>
      </c>
      <c r="AT85" s="18"/>
      <c r="AU85" s="23"/>
      <c r="AV85" s="31">
        <f t="shared" ref="AV85:AV91" si="12">AVERAGE(D85:AT85)</f>
        <v>5.8155434499999998</v>
      </c>
      <c r="AW85" s="31">
        <f>STDEV(D85:AT85)</f>
        <v>6.3647866508731372</v>
      </c>
    </row>
    <row r="86" spans="1:49" x14ac:dyDescent="0.15">
      <c r="A86" s="23"/>
      <c r="B86" s="3">
        <v>1998</v>
      </c>
      <c r="C86" s="23"/>
      <c r="D86" s="31"/>
      <c r="E86" s="31"/>
      <c r="F86" s="31"/>
      <c r="G86" s="31"/>
      <c r="H86" s="31"/>
      <c r="I86" s="18">
        <v>1.6482699999999999</v>
      </c>
      <c r="J86" s="31"/>
      <c r="K86" s="31"/>
      <c r="L86" s="18">
        <v>13.18286</v>
      </c>
      <c r="M86" s="31"/>
      <c r="N86" s="31"/>
      <c r="O86" s="31"/>
      <c r="P86" s="31"/>
      <c r="Q86" s="31"/>
      <c r="R86" s="18">
        <v>9.251633</v>
      </c>
      <c r="S86" s="31"/>
      <c r="T86" s="31"/>
      <c r="U86" s="31"/>
      <c r="V86" s="18">
        <v>1.729044</v>
      </c>
      <c r="W86" s="31"/>
      <c r="X86" s="31"/>
      <c r="Y86" s="31"/>
      <c r="Z86" s="31"/>
      <c r="AA86" s="31"/>
      <c r="AB86" s="18">
        <v>0.30892259999999999</v>
      </c>
      <c r="AC86" s="31"/>
      <c r="AD86" s="31"/>
      <c r="AE86" s="31"/>
      <c r="AF86" s="31"/>
      <c r="AG86" s="18">
        <v>1.5648960000000001</v>
      </c>
      <c r="AH86" s="18">
        <v>0.51591070000000006</v>
      </c>
      <c r="AI86" s="31"/>
      <c r="AJ86" s="18">
        <v>3.9640810000000002</v>
      </c>
      <c r="AK86" s="18"/>
      <c r="AL86" s="18"/>
      <c r="AM86" s="18"/>
      <c r="AN86" s="18"/>
      <c r="AO86" s="18">
        <v>0.77679600000000004</v>
      </c>
      <c r="AP86" s="18"/>
      <c r="AQ86" s="31"/>
      <c r="AR86" s="31"/>
      <c r="AS86" s="31"/>
      <c r="AT86" s="31"/>
      <c r="AU86" s="23"/>
      <c r="AV86" s="31">
        <f t="shared" si="12"/>
        <v>3.6602681444444443</v>
      </c>
      <c r="AW86" s="31">
        <f t="shared" ref="AW86:AW91" si="13">STDEV(D86:AT86)</f>
        <v>4.5226745240533601</v>
      </c>
    </row>
    <row r="87" spans="1:49" x14ac:dyDescent="0.15">
      <c r="A87" s="23"/>
      <c r="B87" s="3">
        <v>2000</v>
      </c>
      <c r="C87" s="23"/>
      <c r="D87" s="31"/>
      <c r="E87" s="31"/>
      <c r="F87" s="31"/>
      <c r="G87" s="31"/>
      <c r="H87" s="31"/>
      <c r="I87" s="18">
        <v>1.746855</v>
      </c>
      <c r="J87" s="31"/>
      <c r="K87" s="31"/>
      <c r="L87" s="18">
        <v>11.699159999999999</v>
      </c>
      <c r="M87" s="31"/>
      <c r="N87" s="31"/>
      <c r="O87" s="31"/>
      <c r="P87" s="18">
        <v>0.84008249999999995</v>
      </c>
      <c r="Q87" s="31"/>
      <c r="R87" s="31"/>
      <c r="S87" s="31"/>
      <c r="T87" s="31"/>
      <c r="U87" s="31"/>
      <c r="V87" s="18">
        <v>1.3423719999999999</v>
      </c>
      <c r="W87" s="31"/>
      <c r="X87" s="31"/>
      <c r="Y87" s="31"/>
      <c r="Z87" s="31"/>
      <c r="AA87" s="18"/>
      <c r="AB87" s="31"/>
      <c r="AC87" s="31"/>
      <c r="AD87" s="18">
        <v>0.44811260000000003</v>
      </c>
      <c r="AE87" s="31"/>
      <c r="AF87" s="31"/>
      <c r="AG87" s="31"/>
      <c r="AH87" s="31"/>
      <c r="AI87" s="18">
        <v>5.8400059999999998</v>
      </c>
      <c r="AJ87" s="18">
        <v>6.0990539999999998</v>
      </c>
      <c r="AK87" s="18"/>
      <c r="AL87" s="31"/>
      <c r="AM87" s="18">
        <v>0.59692029999999996</v>
      </c>
      <c r="AN87" s="31"/>
      <c r="AO87" s="18">
        <v>0.26157140000000001</v>
      </c>
      <c r="AP87" s="31"/>
      <c r="AQ87" s="31"/>
      <c r="AR87" s="18">
        <v>4.3817539999999999</v>
      </c>
      <c r="AS87" s="31"/>
      <c r="AT87" s="31"/>
      <c r="AU87" s="23"/>
      <c r="AV87" s="31">
        <f t="shared" si="12"/>
        <v>3.3255887799999995</v>
      </c>
      <c r="AW87" s="31">
        <f t="shared" si="13"/>
        <v>3.6962981058950977</v>
      </c>
    </row>
    <row r="88" spans="1:49" x14ac:dyDescent="0.15">
      <c r="A88" s="23"/>
      <c r="B88" s="3">
        <v>2002</v>
      </c>
      <c r="C88" s="23"/>
      <c r="D88" s="31"/>
      <c r="E88" s="18">
        <v>0.87911640000000002</v>
      </c>
      <c r="F88" s="31"/>
      <c r="G88" s="31"/>
      <c r="H88" s="31"/>
      <c r="I88" s="18">
        <v>1.8348549999999999</v>
      </c>
      <c r="J88" s="31"/>
      <c r="K88" s="31"/>
      <c r="L88" s="31"/>
      <c r="M88" s="18">
        <v>0.81703519999999996</v>
      </c>
      <c r="N88" s="31"/>
      <c r="O88" s="18">
        <v>0.51435819999999999</v>
      </c>
      <c r="P88" s="18">
        <v>0.8290073</v>
      </c>
      <c r="Q88" s="18">
        <v>0.53928189999999998</v>
      </c>
      <c r="R88" s="31"/>
      <c r="S88" s="18">
        <v>11.046609999999999</v>
      </c>
      <c r="T88" s="31"/>
      <c r="U88" s="31"/>
      <c r="V88" s="18">
        <v>1.1562380000000001</v>
      </c>
      <c r="W88" s="31"/>
      <c r="X88" s="31"/>
      <c r="Y88" s="18">
        <v>1.2229159999999999</v>
      </c>
      <c r="Z88" s="31"/>
      <c r="AA88" s="18">
        <v>0.23267689999999999</v>
      </c>
      <c r="AB88" s="31"/>
      <c r="AC88" s="31"/>
      <c r="AD88" s="31"/>
      <c r="AE88" s="31"/>
      <c r="AF88" s="31"/>
      <c r="AG88" s="31"/>
      <c r="AH88" s="31"/>
      <c r="AI88" s="18">
        <v>6.8968600000000002</v>
      </c>
      <c r="AJ88" s="18">
        <v>3.4077660000000001</v>
      </c>
      <c r="AK88" s="18"/>
      <c r="AL88" s="31"/>
      <c r="AM88" s="18">
        <v>0.7232054</v>
      </c>
      <c r="AN88" s="31"/>
      <c r="AO88" s="18">
        <v>0.14527409999999999</v>
      </c>
      <c r="AP88" s="18"/>
      <c r="AQ88" s="31"/>
      <c r="AR88" s="18">
        <v>3.195567</v>
      </c>
      <c r="AS88" s="31"/>
      <c r="AT88" s="31"/>
      <c r="AU88" s="23"/>
      <c r="AV88" s="31">
        <f t="shared" si="12"/>
        <v>2.2293844933333333</v>
      </c>
      <c r="AW88" s="31">
        <f t="shared" si="13"/>
        <v>3.0041265203082723</v>
      </c>
    </row>
    <row r="89" spans="1:49" x14ac:dyDescent="0.15">
      <c r="A89" s="23"/>
      <c r="B89" s="3">
        <v>2006</v>
      </c>
      <c r="C89" s="23"/>
      <c r="D89" s="31"/>
      <c r="E89" s="18">
        <v>1.1440060000000001</v>
      </c>
      <c r="F89" s="18">
        <v>0.96297719999999998</v>
      </c>
      <c r="G89" s="31"/>
      <c r="H89" s="31"/>
      <c r="I89" s="18">
        <v>1.5418909999999999</v>
      </c>
      <c r="J89" s="31"/>
      <c r="K89" s="18">
        <v>5.1147770000000001</v>
      </c>
      <c r="L89" s="18">
        <v>5.944032</v>
      </c>
      <c r="M89" s="31"/>
      <c r="N89" s="31"/>
      <c r="O89" s="31"/>
      <c r="P89" s="18">
        <v>2.329704</v>
      </c>
      <c r="Q89" s="31"/>
      <c r="R89" s="31"/>
      <c r="S89" s="31"/>
      <c r="T89" s="31"/>
      <c r="U89" s="31"/>
      <c r="V89" s="31"/>
      <c r="W89" s="31"/>
      <c r="X89" s="31"/>
      <c r="Y89" s="18">
        <v>0.91226180000000001</v>
      </c>
      <c r="Z89" s="31"/>
      <c r="AA89" s="18">
        <v>7.6734999999999998E-2</v>
      </c>
      <c r="AB89" s="31"/>
      <c r="AC89" s="31"/>
      <c r="AD89" s="31"/>
      <c r="AE89" s="31"/>
      <c r="AF89" s="31"/>
      <c r="AG89" s="31"/>
      <c r="AH89" s="31"/>
      <c r="AI89" s="18">
        <v>4.7603419999999996</v>
      </c>
      <c r="AJ89" s="18">
        <v>3.3659569999999999</v>
      </c>
      <c r="AK89" s="18">
        <v>0.13536129999999999</v>
      </c>
      <c r="AL89" s="31"/>
      <c r="AM89" s="18">
        <v>1.1070899999999999</v>
      </c>
      <c r="AN89" s="31"/>
      <c r="AO89" s="31"/>
      <c r="AP89" s="31"/>
      <c r="AQ89" s="31"/>
      <c r="AR89" s="18">
        <v>4.6749429999999998</v>
      </c>
      <c r="AS89" s="31"/>
      <c r="AT89" s="31"/>
      <c r="AU89" s="23"/>
      <c r="AV89" s="31">
        <f t="shared" si="12"/>
        <v>2.466929023076923</v>
      </c>
      <c r="AW89" s="31">
        <f t="shared" si="13"/>
        <v>2.048303656890651</v>
      </c>
    </row>
    <row r="90" spans="1:49" x14ac:dyDescent="0.15">
      <c r="A90" s="23"/>
      <c r="B90" s="3">
        <v>2010</v>
      </c>
      <c r="C90" s="23"/>
      <c r="D90" s="18">
        <v>1.0158700000000001</v>
      </c>
      <c r="E90" s="31"/>
      <c r="F90" s="18">
        <v>0.95973010000000003</v>
      </c>
      <c r="G90" s="31"/>
      <c r="H90" s="18">
        <v>0.26015719999999998</v>
      </c>
      <c r="I90" s="18">
        <v>1.2342599999999999</v>
      </c>
      <c r="J90" s="31"/>
      <c r="K90" s="18">
        <v>3.255522</v>
      </c>
      <c r="L90" s="18">
        <v>7.8896569999999997</v>
      </c>
      <c r="M90" s="31"/>
      <c r="N90" s="31"/>
      <c r="O90" s="31"/>
      <c r="P90" s="31"/>
      <c r="Q90" s="18">
        <v>0.68115760000000003</v>
      </c>
      <c r="R90" s="31"/>
      <c r="S90" s="31"/>
      <c r="T90" s="31"/>
      <c r="U90" s="31"/>
      <c r="V90" s="31"/>
      <c r="W90" s="31"/>
      <c r="X90" s="18">
        <v>0.45281549999999998</v>
      </c>
      <c r="Y90" s="18">
        <v>1.3426629999999999</v>
      </c>
      <c r="Z90" s="31"/>
      <c r="AA90" s="18">
        <v>0.13156609999999999</v>
      </c>
      <c r="AB90" s="31"/>
      <c r="AC90" s="31"/>
      <c r="AD90" s="31"/>
      <c r="AE90" s="18">
        <v>1.4872570000000001</v>
      </c>
      <c r="AF90" s="18">
        <v>2.4829219999999999</v>
      </c>
      <c r="AG90" s="31"/>
      <c r="AH90" s="31"/>
      <c r="AI90" s="18">
        <v>3.2795990000000002</v>
      </c>
      <c r="AJ90" s="18">
        <v>4.3481360000000002</v>
      </c>
      <c r="AK90" s="18">
        <v>1.1479899999999999E-2</v>
      </c>
      <c r="AL90" s="31"/>
      <c r="AM90" s="18">
        <v>0.81809270000000001</v>
      </c>
      <c r="AN90" s="31"/>
      <c r="AO90" s="31"/>
      <c r="AP90" s="31"/>
      <c r="AQ90" s="31"/>
      <c r="AR90" s="18">
        <v>1.710877</v>
      </c>
      <c r="AS90" s="31"/>
      <c r="AT90" s="31"/>
      <c r="AU90" s="23"/>
      <c r="AV90" s="31">
        <f t="shared" si="12"/>
        <v>1.8448095352941178</v>
      </c>
      <c r="AW90" s="31">
        <f t="shared" si="13"/>
        <v>1.9789084198469382</v>
      </c>
    </row>
    <row r="91" spans="1:49" x14ac:dyDescent="0.15">
      <c r="A91" s="23"/>
      <c r="B91" s="3">
        <v>2014</v>
      </c>
      <c r="C91" s="23"/>
      <c r="D91" s="18">
        <v>1.6518330000000001</v>
      </c>
      <c r="E91" s="31"/>
      <c r="F91" s="18">
        <v>0.92672480000000002</v>
      </c>
      <c r="G91" s="18">
        <v>2.9911140000000001</v>
      </c>
      <c r="H91" s="18">
        <v>0.1204224</v>
      </c>
      <c r="I91" s="31"/>
      <c r="J91" s="18"/>
      <c r="K91" s="18">
        <v>3.643443</v>
      </c>
      <c r="L91" s="18">
        <v>8.2785159999999998</v>
      </c>
      <c r="M91" s="31"/>
      <c r="N91" s="18">
        <v>0.46973609999999999</v>
      </c>
      <c r="O91" s="31"/>
      <c r="P91" s="31"/>
      <c r="Q91" s="18"/>
      <c r="R91" s="31"/>
      <c r="S91" s="31"/>
      <c r="T91" s="18">
        <v>0.65313639999999995</v>
      </c>
      <c r="U91" s="18">
        <v>1.1299000000000001E-3</v>
      </c>
      <c r="V91" s="31"/>
      <c r="W91" s="18">
        <v>0.39021349999999999</v>
      </c>
      <c r="X91" s="18">
        <v>0.90298659999999997</v>
      </c>
      <c r="Y91" s="18">
        <v>0.76913240000000005</v>
      </c>
      <c r="Z91" s="31"/>
      <c r="AA91" s="18"/>
      <c r="AB91" s="31"/>
      <c r="AC91" s="18">
        <v>0.31814239999999999</v>
      </c>
      <c r="AD91" s="31"/>
      <c r="AE91" s="31"/>
      <c r="AF91" s="18">
        <v>3.3770319999999998</v>
      </c>
      <c r="AG91" s="18">
        <v>0.38339719999999999</v>
      </c>
      <c r="AH91" s="31"/>
      <c r="AI91" s="18">
        <v>4.5713869999999996</v>
      </c>
      <c r="AJ91" s="18">
        <v>1.610193</v>
      </c>
      <c r="AK91" s="18">
        <v>1.8303199999999999E-2</v>
      </c>
      <c r="AL91" s="31"/>
      <c r="AM91" s="18">
        <v>0.76266149999999999</v>
      </c>
      <c r="AN91" s="31"/>
      <c r="AO91" s="18">
        <v>8.6991499999999999E-2</v>
      </c>
      <c r="AP91" s="31"/>
      <c r="AQ91" s="18">
        <v>0.31689889999999998</v>
      </c>
      <c r="AR91" s="18">
        <v>1.1724779999999999</v>
      </c>
      <c r="AS91" s="31"/>
      <c r="AT91" s="18">
        <v>1.435602</v>
      </c>
      <c r="AU91" s="23"/>
      <c r="AV91" s="31">
        <f t="shared" si="12"/>
        <v>1.5152815130434778</v>
      </c>
      <c r="AW91" s="31">
        <f t="shared" si="13"/>
        <v>1.9426117866348889</v>
      </c>
    </row>
    <row r="92" spans="1:49" x14ac:dyDescent="0.15">
      <c r="A92" s="23"/>
      <c r="B92" s="23"/>
      <c r="C92" s="23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23"/>
    </row>
    <row r="93" spans="1:49" x14ac:dyDescent="0.15">
      <c r="A93" s="23"/>
      <c r="B93" s="23" t="s">
        <v>101</v>
      </c>
      <c r="C93" s="23"/>
      <c r="D93" s="31">
        <f t="shared" ref="D93:AT93" si="14">AVERAGE(D85:D91)</f>
        <v>1.3338515000000002</v>
      </c>
      <c r="E93" s="31">
        <f t="shared" si="14"/>
        <v>1.0115612</v>
      </c>
      <c r="F93" s="31">
        <f t="shared" si="14"/>
        <v>0.94981070000000001</v>
      </c>
      <c r="G93" s="31">
        <f t="shared" si="14"/>
        <v>2.9911140000000001</v>
      </c>
      <c r="H93" s="31">
        <f t="shared" si="14"/>
        <v>0.19028979999999998</v>
      </c>
      <c r="I93" s="31">
        <f t="shared" si="14"/>
        <v>1.5519815000000001</v>
      </c>
      <c r="J93" s="31" t="e">
        <f t="shared" si="14"/>
        <v>#DIV/0!</v>
      </c>
      <c r="K93" s="31">
        <f t="shared" si="14"/>
        <v>4.0045806666666666</v>
      </c>
      <c r="L93" s="31">
        <f t="shared" si="14"/>
        <v>10.500635833333334</v>
      </c>
      <c r="M93" s="31">
        <f t="shared" si="14"/>
        <v>0.81703519999999996</v>
      </c>
      <c r="N93" s="31">
        <f t="shared" si="14"/>
        <v>0.46973609999999999</v>
      </c>
      <c r="O93" s="31">
        <f t="shared" si="14"/>
        <v>0.51435819999999999</v>
      </c>
      <c r="P93" s="31">
        <f t="shared" si="14"/>
        <v>1.1721738749999999</v>
      </c>
      <c r="Q93" s="31">
        <f t="shared" si="14"/>
        <v>0.61021974999999995</v>
      </c>
      <c r="R93" s="31">
        <f t="shared" si="14"/>
        <v>9.251633</v>
      </c>
      <c r="S93" s="31">
        <f t="shared" si="14"/>
        <v>11.046609999999999</v>
      </c>
      <c r="T93" s="31">
        <f t="shared" si="14"/>
        <v>0.65313639999999995</v>
      </c>
      <c r="U93" s="31">
        <f t="shared" si="14"/>
        <v>1.1299000000000001E-3</v>
      </c>
      <c r="V93" s="31">
        <f t="shared" si="14"/>
        <v>1.4092180000000001</v>
      </c>
      <c r="W93" s="31">
        <f t="shared" si="14"/>
        <v>0.39021349999999999</v>
      </c>
      <c r="X93" s="31">
        <f t="shared" si="14"/>
        <v>0.67790105000000001</v>
      </c>
      <c r="Y93" s="31">
        <f t="shared" si="14"/>
        <v>1.0617433000000001</v>
      </c>
      <c r="Z93" s="31" t="e">
        <f t="shared" si="14"/>
        <v>#DIV/0!</v>
      </c>
      <c r="AA93" s="31">
        <f t="shared" si="14"/>
        <v>0.14699266666666666</v>
      </c>
      <c r="AB93" s="31">
        <f t="shared" si="14"/>
        <v>0.30892259999999999</v>
      </c>
      <c r="AC93" s="31">
        <f t="shared" si="14"/>
        <v>0.31814239999999999</v>
      </c>
      <c r="AD93" s="31">
        <f t="shared" si="14"/>
        <v>0.44811260000000003</v>
      </c>
      <c r="AE93" s="31">
        <f t="shared" si="14"/>
        <v>1.4872570000000001</v>
      </c>
      <c r="AF93" s="31">
        <f t="shared" si="14"/>
        <v>2.9299770000000001</v>
      </c>
      <c r="AG93" s="31">
        <f t="shared" si="14"/>
        <v>0.97414660000000008</v>
      </c>
      <c r="AH93" s="31">
        <f t="shared" si="14"/>
        <v>0.51591070000000006</v>
      </c>
      <c r="AI93" s="31">
        <f t="shared" si="14"/>
        <v>6.1426039999999995</v>
      </c>
      <c r="AJ93" s="31">
        <f t="shared" si="14"/>
        <v>3.7991978333333329</v>
      </c>
      <c r="AK93" s="31">
        <f t="shared" si="14"/>
        <v>5.5048133333333325E-2</v>
      </c>
      <c r="AL93" s="31" t="e">
        <f t="shared" si="14"/>
        <v>#DIV/0!</v>
      </c>
      <c r="AM93" s="31">
        <f t="shared" si="14"/>
        <v>0.80159398000000004</v>
      </c>
      <c r="AN93" s="31" t="e">
        <f t="shared" si="14"/>
        <v>#DIV/0!</v>
      </c>
      <c r="AO93" s="31">
        <f t="shared" si="14"/>
        <v>0.31765825000000003</v>
      </c>
      <c r="AP93" s="31" t="e">
        <f t="shared" si="14"/>
        <v>#DIV/0!</v>
      </c>
      <c r="AQ93" s="31">
        <f t="shared" si="14"/>
        <v>0.31689889999999998</v>
      </c>
      <c r="AR93" s="31">
        <f t="shared" si="14"/>
        <v>2.9353151666666668</v>
      </c>
      <c r="AS93" s="31">
        <f t="shared" si="14"/>
        <v>2.904309</v>
      </c>
      <c r="AT93" s="31">
        <f t="shared" si="14"/>
        <v>1.435602</v>
      </c>
      <c r="AU93" s="23"/>
    </row>
    <row r="94" spans="1:49" x14ac:dyDescent="0.15">
      <c r="D94" s="27"/>
      <c r="E94" s="27"/>
      <c r="F94" s="26"/>
      <c r="G94" s="27"/>
      <c r="H94" s="27"/>
      <c r="I94" s="27"/>
      <c r="J94" s="27"/>
      <c r="K94" s="27"/>
      <c r="L94" s="26"/>
      <c r="M94" s="26"/>
      <c r="O94" s="27"/>
    </row>
    <row r="95" spans="1:49" x14ac:dyDescent="0.15">
      <c r="D95" s="27"/>
      <c r="E95" s="27"/>
      <c r="F95" s="26"/>
      <c r="G95" s="27"/>
      <c r="H95" s="27"/>
      <c r="I95" s="27"/>
      <c r="J95" s="27"/>
      <c r="K95" s="27"/>
      <c r="L95" s="26"/>
      <c r="M95" s="26"/>
      <c r="O95" s="27"/>
    </row>
    <row r="96" spans="1:49" x14ac:dyDescent="0.15">
      <c r="D96" s="24"/>
      <c r="E96" s="24"/>
      <c r="F96" s="24"/>
      <c r="G96" s="24"/>
      <c r="H96" s="24"/>
      <c r="I96" s="24"/>
      <c r="J96" s="24"/>
      <c r="K96" s="24"/>
      <c r="L96" s="24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</row>
    <row r="97" spans="2:46" ht="15" x14ac:dyDescent="0.2">
      <c r="B97"/>
      <c r="C97"/>
      <c r="D97"/>
      <c r="F97"/>
      <c r="G97"/>
      <c r="H97"/>
      <c r="J97"/>
      <c r="K97"/>
      <c r="L97"/>
      <c r="N97"/>
      <c r="Q97"/>
      <c r="T97"/>
      <c r="U97"/>
      <c r="W97"/>
      <c r="X97"/>
      <c r="Y97"/>
      <c r="AA97"/>
      <c r="AC97"/>
      <c r="AF97"/>
      <c r="AG97"/>
      <c r="AI97"/>
      <c r="AJ97"/>
      <c r="AK97"/>
      <c r="AM97"/>
      <c r="AO97"/>
      <c r="AQ97"/>
      <c r="AR97"/>
      <c r="AS97"/>
      <c r="AT97"/>
    </row>
    <row r="98" spans="2:46" ht="15" x14ac:dyDescent="0.2">
      <c r="B98"/>
      <c r="C98"/>
      <c r="D98"/>
      <c r="F98"/>
      <c r="G98"/>
      <c r="H98"/>
      <c r="J98"/>
      <c r="K98"/>
      <c r="L98"/>
      <c r="N98"/>
      <c r="Q98"/>
      <c r="T98"/>
      <c r="U98"/>
      <c r="W98"/>
      <c r="X98"/>
      <c r="Y98"/>
      <c r="AA98"/>
      <c r="AC98"/>
      <c r="AF98"/>
      <c r="AG98"/>
      <c r="AI98"/>
      <c r="AJ98"/>
      <c r="AK98"/>
      <c r="AM98"/>
      <c r="AO98"/>
      <c r="AQ98"/>
      <c r="AR98"/>
      <c r="AS98"/>
      <c r="AT98"/>
    </row>
    <row r="99" spans="2:46" ht="15" x14ac:dyDescent="0.2">
      <c r="B99"/>
      <c r="C99"/>
    </row>
    <row r="100" spans="2:46" ht="15" x14ac:dyDescent="0.2">
      <c r="B100"/>
      <c r="C100"/>
    </row>
    <row r="101" spans="2:46" ht="15" x14ac:dyDescent="0.2">
      <c r="B101"/>
      <c r="C101"/>
    </row>
    <row r="102" spans="2:46" ht="15" x14ac:dyDescent="0.2">
      <c r="B102"/>
      <c r="C102"/>
    </row>
    <row r="103" spans="2:46" ht="15" x14ac:dyDescent="0.2">
      <c r="B103"/>
      <c r="C103"/>
    </row>
    <row r="104" spans="2:46" x14ac:dyDescent="0.15"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6" spans="2:46" x14ac:dyDescent="0.15"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11" spans="2:46" x14ac:dyDescent="0.15">
      <c r="D111" s="24"/>
      <c r="E111" s="24"/>
      <c r="F111" s="24"/>
      <c r="G111" s="24"/>
      <c r="H111" s="24"/>
      <c r="I111" s="24"/>
      <c r="J111" s="24"/>
      <c r="K111" s="24"/>
      <c r="L111" s="24"/>
      <c r="M111" s="27"/>
    </row>
    <row r="112" spans="2:46" x14ac:dyDescent="0.15"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4:15" x14ac:dyDescent="0.15"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4:15" x14ac:dyDescent="0.15">
      <c r="D114" s="27"/>
      <c r="E114" s="27"/>
      <c r="F114" s="26"/>
      <c r="G114" s="27"/>
      <c r="H114" s="27"/>
      <c r="I114" s="26"/>
      <c r="J114" s="27"/>
      <c r="K114" s="27"/>
      <c r="L114" s="26"/>
      <c r="M114" s="26"/>
      <c r="O114" s="27"/>
    </row>
    <row r="115" spans="4:15" x14ac:dyDescent="0.15">
      <c r="D115" s="27"/>
      <c r="E115" s="27"/>
      <c r="F115" s="26"/>
      <c r="G115" s="27"/>
      <c r="H115" s="27"/>
      <c r="I115" s="26"/>
      <c r="J115" s="27"/>
      <c r="K115" s="27"/>
      <c r="L115" s="26"/>
      <c r="M115" s="26"/>
      <c r="O115" s="27"/>
    </row>
    <row r="116" spans="4:15" x14ac:dyDescent="0.15">
      <c r="D116" s="27"/>
      <c r="E116" s="27"/>
      <c r="F116" s="26"/>
      <c r="G116" s="27"/>
      <c r="H116" s="27"/>
      <c r="I116" s="26"/>
      <c r="J116" s="27"/>
      <c r="K116" s="27"/>
      <c r="L116" s="26"/>
      <c r="M116" s="26"/>
      <c r="O116" s="27"/>
    </row>
    <row r="117" spans="4:15" x14ac:dyDescent="0.15">
      <c r="D117" s="27"/>
      <c r="E117" s="27"/>
      <c r="F117" s="26"/>
      <c r="G117" s="27"/>
      <c r="H117" s="27"/>
      <c r="I117" s="26"/>
      <c r="J117" s="27"/>
      <c r="K117" s="27"/>
      <c r="L117" s="26"/>
      <c r="M117" s="26"/>
      <c r="O117" s="27"/>
    </row>
    <row r="118" spans="4:15" x14ac:dyDescent="0.15">
      <c r="D118" s="27"/>
      <c r="E118" s="27"/>
      <c r="F118" s="26"/>
      <c r="G118" s="27"/>
      <c r="H118" s="27"/>
      <c r="I118" s="26"/>
      <c r="J118" s="27"/>
      <c r="K118" s="27"/>
      <c r="L118" s="26"/>
      <c r="M118" s="26"/>
      <c r="O118" s="27"/>
    </row>
    <row r="119" spans="4:15" x14ac:dyDescent="0.15">
      <c r="D119" s="27"/>
      <c r="E119" s="27"/>
      <c r="F119" s="26"/>
      <c r="G119" s="27"/>
      <c r="H119" s="27"/>
      <c r="I119" s="26"/>
      <c r="J119" s="27"/>
      <c r="K119" s="27"/>
      <c r="L119" s="26"/>
      <c r="M119" s="26"/>
      <c r="O119" s="27"/>
    </row>
    <row r="120" spans="4:15" x14ac:dyDescent="0.15">
      <c r="D120" s="27"/>
      <c r="E120" s="26"/>
      <c r="F120" s="26"/>
      <c r="G120" s="27"/>
      <c r="H120" s="27"/>
      <c r="I120" s="27"/>
      <c r="J120" s="27"/>
      <c r="K120" s="27"/>
      <c r="L120" s="26"/>
      <c r="M120" s="26"/>
      <c r="O120" s="27"/>
    </row>
    <row r="121" spans="4:15" x14ac:dyDescent="0.15">
      <c r="D121" s="27"/>
      <c r="E121" s="27"/>
      <c r="F121" s="26"/>
      <c r="G121" s="27"/>
      <c r="H121" s="27"/>
      <c r="I121" s="27"/>
      <c r="J121" s="27"/>
      <c r="K121" s="27"/>
      <c r="L121" s="26"/>
      <c r="M121" s="26"/>
      <c r="O121" s="27"/>
    </row>
    <row r="122" spans="4:15" x14ac:dyDescent="0.15">
      <c r="D122" s="27"/>
      <c r="E122" s="27"/>
      <c r="F122" s="26"/>
      <c r="G122" s="27"/>
      <c r="H122" s="27"/>
      <c r="I122" s="27"/>
      <c r="J122" s="27"/>
      <c r="K122" s="27"/>
      <c r="L122" s="26"/>
      <c r="M122" s="26"/>
      <c r="O122" s="27"/>
    </row>
    <row r="123" spans="4:15" x14ac:dyDescent="0.15">
      <c r="D123" s="27"/>
      <c r="E123" s="27"/>
      <c r="F123" s="26"/>
      <c r="G123" s="27"/>
      <c r="H123" s="27"/>
      <c r="I123" s="27"/>
      <c r="J123" s="27"/>
      <c r="K123" s="27"/>
      <c r="L123" s="26"/>
      <c r="M123" s="26"/>
      <c r="O123" s="27"/>
    </row>
    <row r="124" spans="4:15" x14ac:dyDescent="0.15">
      <c r="D124" s="27"/>
      <c r="E124" s="27"/>
      <c r="F124" s="26"/>
      <c r="G124" s="27"/>
      <c r="H124" s="27"/>
      <c r="I124" s="27"/>
      <c r="J124" s="27"/>
      <c r="K124" s="27"/>
      <c r="L124" s="26"/>
      <c r="M124" s="26"/>
      <c r="O124" s="27"/>
    </row>
    <row r="125" spans="4:15" x14ac:dyDescent="0.15">
      <c r="D125" s="27"/>
      <c r="E125" s="27"/>
      <c r="F125" s="26"/>
      <c r="G125" s="27"/>
      <c r="H125" s="27"/>
      <c r="I125" s="27"/>
      <c r="J125" s="27"/>
      <c r="K125" s="27"/>
      <c r="L125" s="26"/>
      <c r="M125" s="26"/>
      <c r="O125" s="27"/>
    </row>
    <row r="126" spans="4:15" x14ac:dyDescent="0.15">
      <c r="D126" s="27"/>
      <c r="E126" s="27"/>
      <c r="F126" s="26"/>
      <c r="G126" s="27"/>
      <c r="H126" s="26"/>
      <c r="I126" s="27"/>
      <c r="J126" s="27"/>
      <c r="K126" s="27"/>
      <c r="L126" s="26"/>
      <c r="M126" s="26"/>
      <c r="O126" s="27"/>
    </row>
    <row r="127" spans="4:15" x14ac:dyDescent="0.15">
      <c r="D127" s="27"/>
      <c r="E127" s="27"/>
      <c r="F127" s="26"/>
      <c r="G127" s="27"/>
      <c r="H127" s="26"/>
      <c r="I127" s="27"/>
      <c r="J127" s="27"/>
      <c r="K127" s="27"/>
      <c r="L127" s="26"/>
      <c r="M127" s="26"/>
      <c r="O127" s="27"/>
    </row>
    <row r="128" spans="4:15" x14ac:dyDescent="0.15">
      <c r="D128" s="27"/>
      <c r="E128" s="27"/>
      <c r="F128" s="26"/>
      <c r="G128" s="27"/>
      <c r="H128" s="26"/>
      <c r="I128" s="27"/>
      <c r="J128" s="26"/>
      <c r="K128" s="27"/>
      <c r="L128" s="26"/>
      <c r="M128" s="26"/>
      <c r="O128" s="27"/>
    </row>
    <row r="129" spans="4:15" x14ac:dyDescent="0.15">
      <c r="D129" s="27"/>
      <c r="E129" s="27"/>
      <c r="F129" s="26"/>
      <c r="G129" s="27"/>
      <c r="H129" s="26"/>
      <c r="I129" s="27"/>
      <c r="J129" s="26"/>
      <c r="K129" s="27"/>
      <c r="L129" s="26"/>
      <c r="M129" s="26"/>
      <c r="O129" s="27"/>
    </row>
    <row r="130" spans="4:15" x14ac:dyDescent="0.15">
      <c r="D130" s="27"/>
      <c r="E130" s="27"/>
      <c r="F130" s="26"/>
      <c r="G130" s="27"/>
      <c r="H130" s="26"/>
      <c r="I130" s="27"/>
      <c r="J130" s="26"/>
      <c r="K130" s="27"/>
      <c r="L130" s="26"/>
      <c r="M130" s="26"/>
      <c r="O130" s="27"/>
    </row>
    <row r="131" spans="4:15" x14ac:dyDescent="0.15">
      <c r="D131" s="27"/>
      <c r="E131" s="27"/>
      <c r="F131" s="26"/>
      <c r="G131" s="27"/>
      <c r="H131" s="26"/>
      <c r="I131" s="27"/>
      <c r="J131" s="27"/>
      <c r="K131" s="27"/>
      <c r="L131" s="26"/>
      <c r="M131" s="26"/>
      <c r="O131" s="27"/>
    </row>
    <row r="132" spans="4:15" x14ac:dyDescent="0.15">
      <c r="D132" s="26"/>
      <c r="E132" s="27"/>
      <c r="F132" s="26"/>
      <c r="G132" s="27"/>
      <c r="H132" s="26"/>
      <c r="I132" s="27"/>
      <c r="J132" s="27"/>
      <c r="K132" s="26"/>
      <c r="L132" s="26"/>
      <c r="M132" s="26"/>
      <c r="O132" s="27"/>
    </row>
    <row r="133" spans="4:15" x14ac:dyDescent="0.15"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5" spans="4:15" x14ac:dyDescent="0.15"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/>
  </sheetViews>
  <sheetFormatPr baseColWidth="10" defaultColWidth="10.1640625" defaultRowHeight="13" x14ac:dyDescent="0.15"/>
  <cols>
    <col min="1" max="1" width="3.5" style="33" customWidth="1"/>
    <col min="2" max="2" width="6.33203125" style="33" customWidth="1"/>
    <col min="3" max="4" width="8" style="38" customWidth="1"/>
    <col min="5" max="5" width="7.5" style="33" customWidth="1"/>
    <col min="6" max="6" width="4.1640625" style="38" customWidth="1"/>
    <col min="7" max="7" width="8.5" style="38" customWidth="1"/>
    <col min="8" max="16384" width="10.1640625" style="33"/>
  </cols>
  <sheetData>
    <row r="1" spans="1:7" ht="16" x14ac:dyDescent="0.2">
      <c r="A1" s="32" t="s">
        <v>115</v>
      </c>
    </row>
    <row r="4" spans="1:7" x14ac:dyDescent="0.15">
      <c r="A4" s="4" t="s">
        <v>27</v>
      </c>
    </row>
    <row r="6" spans="1:7" x14ac:dyDescent="0.15">
      <c r="G6" s="38" t="s">
        <v>24</v>
      </c>
    </row>
    <row r="7" spans="1:7" x14ac:dyDescent="0.15">
      <c r="C7" s="9" t="s">
        <v>28</v>
      </c>
      <c r="D7" s="9" t="s">
        <v>29</v>
      </c>
      <c r="E7" s="33" t="s">
        <v>30</v>
      </c>
      <c r="G7" s="38" t="s">
        <v>25</v>
      </c>
    </row>
    <row r="8" spans="1:7" x14ac:dyDescent="0.15">
      <c r="B8" s="3">
        <v>1996</v>
      </c>
      <c r="C8" s="40"/>
      <c r="D8" s="40"/>
      <c r="E8" s="39"/>
      <c r="F8" s="40"/>
      <c r="G8" s="40"/>
    </row>
    <row r="9" spans="1:7" x14ac:dyDescent="0.15">
      <c r="B9" s="3">
        <v>1998</v>
      </c>
      <c r="C9" s="40"/>
      <c r="D9" s="40"/>
      <c r="E9" s="39"/>
      <c r="F9" s="40"/>
      <c r="G9" s="40"/>
    </row>
    <row r="10" spans="1:7" x14ac:dyDescent="0.15">
      <c r="B10" s="3">
        <v>2000</v>
      </c>
      <c r="C10" s="40"/>
      <c r="D10" s="40"/>
      <c r="E10" s="39"/>
      <c r="F10" s="40"/>
      <c r="G10" s="40"/>
    </row>
    <row r="11" spans="1:7" x14ac:dyDescent="0.15">
      <c r="B11" s="3">
        <v>2002</v>
      </c>
      <c r="C11" s="40"/>
      <c r="D11" s="40"/>
      <c r="E11" s="39"/>
      <c r="F11" s="40"/>
      <c r="G11" s="40"/>
    </row>
    <row r="12" spans="1:7" x14ac:dyDescent="0.15">
      <c r="B12" s="3">
        <v>2006</v>
      </c>
      <c r="C12" s="40">
        <v>54.222717836701705</v>
      </c>
      <c r="D12" s="40">
        <v>57.095427840008639</v>
      </c>
      <c r="E12" s="40">
        <v>54.448067045559924</v>
      </c>
      <c r="G12" s="40">
        <v>4.4145056037966102</v>
      </c>
    </row>
    <row r="13" spans="1:7" x14ac:dyDescent="0.15">
      <c r="B13" s="3">
        <v>2010</v>
      </c>
      <c r="C13" s="40">
        <v>56.724137842051725</v>
      </c>
      <c r="D13" s="40">
        <v>56.193172400977041</v>
      </c>
      <c r="E13" s="40">
        <v>56.367869461260014</v>
      </c>
      <c r="G13" s="40">
        <v>3.8776235411739459</v>
      </c>
    </row>
    <row r="14" spans="1:7" x14ac:dyDescent="0.15">
      <c r="B14" s="3">
        <v>2014</v>
      </c>
      <c r="C14" s="40">
        <v>53.67444853726191</v>
      </c>
      <c r="D14" s="40">
        <v>57.857536739138617</v>
      </c>
      <c r="E14" s="40">
        <v>52.591508760484018</v>
      </c>
      <c r="G14" s="40">
        <v>5.8023972237000194</v>
      </c>
    </row>
    <row r="15" spans="1:7" x14ac:dyDescent="0.15">
      <c r="C15" s="40"/>
      <c r="D15" s="40"/>
      <c r="E15" s="39"/>
      <c r="F15" s="40"/>
      <c r="G15" s="40"/>
    </row>
    <row r="16" spans="1:7" x14ac:dyDescent="0.15">
      <c r="B16" s="35"/>
      <c r="C16" s="40"/>
      <c r="D16" s="40"/>
      <c r="E16" s="39"/>
      <c r="F16" s="40"/>
      <c r="G16" s="40"/>
    </row>
    <row r="17" spans="2:7" x14ac:dyDescent="0.15">
      <c r="C17" s="39"/>
      <c r="D17" s="40"/>
      <c r="E17" s="39"/>
      <c r="F17" s="40"/>
      <c r="G17" s="40"/>
    </row>
    <row r="18" spans="2:7" x14ac:dyDescent="0.15">
      <c r="B18" s="35"/>
      <c r="C18" s="40"/>
      <c r="D18" s="40"/>
      <c r="E18" s="39"/>
      <c r="F18" s="40"/>
      <c r="G18" s="40"/>
    </row>
    <row r="19" spans="2:7" x14ac:dyDescent="0.15">
      <c r="C19" s="40"/>
      <c r="D19" s="40"/>
      <c r="E19" s="39"/>
      <c r="F19" s="40"/>
      <c r="G19" s="40"/>
    </row>
    <row r="20" spans="2:7" x14ac:dyDescent="0.15">
      <c r="C20" s="40"/>
      <c r="D20" s="40"/>
      <c r="E20" s="39"/>
      <c r="F20" s="40"/>
      <c r="G20" s="40"/>
    </row>
    <row r="23" spans="2:7" x14ac:dyDescent="0.15">
      <c r="B23" s="41"/>
    </row>
    <row r="24" spans="2:7" x14ac:dyDescent="0.15">
      <c r="B24" s="35"/>
    </row>
    <row r="26" spans="2:7" x14ac:dyDescent="0.15">
      <c r="B26" s="35"/>
    </row>
    <row r="28" spans="2:7" x14ac:dyDescent="0.15">
      <c r="B28" s="35"/>
    </row>
    <row r="30" spans="2:7" x14ac:dyDescent="0.15">
      <c r="B30" s="35"/>
    </row>
    <row r="32" spans="2:7" x14ac:dyDescent="0.15">
      <c r="B32" s="35"/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8"/>
  <sheetViews>
    <sheetView workbookViewId="0"/>
  </sheetViews>
  <sheetFormatPr baseColWidth="10" defaultColWidth="10.1640625" defaultRowHeight="13" x14ac:dyDescent="0.15"/>
  <cols>
    <col min="1" max="1" width="3.5" style="33" customWidth="1"/>
    <col min="2" max="2" width="5.1640625" style="33" customWidth="1"/>
    <col min="3" max="3" width="3.83203125" style="33" customWidth="1"/>
    <col min="4" max="4" width="7" style="33" customWidth="1"/>
    <col min="5" max="5" width="6.83203125" style="33" customWidth="1"/>
    <col min="6" max="6" width="4" style="33" customWidth="1"/>
    <col min="7" max="7" width="6.5" style="33" customWidth="1"/>
    <col min="8" max="8" width="7.33203125" style="33" customWidth="1"/>
    <col min="9" max="9" width="7.5" style="33" customWidth="1"/>
    <col min="10" max="11" width="6.5" style="33" customWidth="1"/>
    <col min="12" max="13" width="6.6640625" style="33" customWidth="1"/>
    <col min="14" max="17" width="7.5" style="33" customWidth="1"/>
    <col min="18" max="18" width="6.33203125" style="38" customWidth="1"/>
    <col min="19" max="19" width="7.6640625" style="33" customWidth="1"/>
    <col min="20" max="16384" width="10.1640625" style="33"/>
  </cols>
  <sheetData>
    <row r="1" spans="1:19" ht="16" x14ac:dyDescent="0.2">
      <c r="A1" s="32" t="s">
        <v>22</v>
      </c>
      <c r="B1" s="32"/>
      <c r="C1" s="32"/>
    </row>
    <row r="2" spans="1:19" s="6" customFormat="1" x14ac:dyDescent="0.15">
      <c r="A2" s="3"/>
      <c r="R2" s="9"/>
    </row>
    <row r="3" spans="1:19" s="6" customFormat="1" x14ac:dyDescent="0.15">
      <c r="A3" s="4" t="s">
        <v>13</v>
      </c>
      <c r="R3" s="9"/>
    </row>
    <row r="4" spans="1:19" s="6" customFormat="1" x14ac:dyDescent="0.15">
      <c r="A4" s="6" t="s">
        <v>14</v>
      </c>
      <c r="B4" s="4"/>
      <c r="C4" s="4"/>
      <c r="R4" s="9"/>
    </row>
    <row r="5" spans="1:19" s="6" customFormat="1" x14ac:dyDescent="0.15">
      <c r="A5" s="6" t="s">
        <v>15</v>
      </c>
      <c r="B5" s="4"/>
      <c r="C5" s="4"/>
      <c r="R5" s="9"/>
    </row>
    <row r="6" spans="1:19" s="6" customFormat="1" x14ac:dyDescent="0.15">
      <c r="A6" s="6" t="s">
        <v>16</v>
      </c>
      <c r="R6" s="9"/>
    </row>
    <row r="7" spans="1:19" s="6" customFormat="1" x14ac:dyDescent="0.15">
      <c r="A7" s="3"/>
      <c r="R7" s="9"/>
    </row>
    <row r="8" spans="1:19" s="6" customFormat="1" x14ac:dyDescent="0.15">
      <c r="A8" s="3"/>
      <c r="R8" s="9"/>
    </row>
    <row r="9" spans="1:19" s="6" customFormat="1" x14ac:dyDescent="0.15">
      <c r="A9" s="34" t="s">
        <v>23</v>
      </c>
      <c r="B9" s="34"/>
      <c r="C9" s="34"/>
      <c r="R9" s="9"/>
    </row>
    <row r="10" spans="1:19" s="6" customFormat="1" x14ac:dyDescent="0.15">
      <c r="A10" s="34"/>
      <c r="B10" s="34"/>
      <c r="C10" s="34"/>
      <c r="R10" s="9"/>
    </row>
    <row r="11" spans="1:19" s="6" customFormat="1" x14ac:dyDescent="0.15">
      <c r="B11" s="3"/>
      <c r="C11" s="3"/>
      <c r="D11" s="11">
        <v>5.01</v>
      </c>
      <c r="E11" s="11">
        <v>5.0199999999999996</v>
      </c>
      <c r="F11" s="11"/>
      <c r="G11" s="11">
        <v>5.0299999999999994</v>
      </c>
      <c r="H11" s="11">
        <v>5.0399999999999991</v>
      </c>
      <c r="I11" s="11">
        <v>5.0500000000000007</v>
      </c>
      <c r="J11" s="11">
        <v>5.0600000000000005</v>
      </c>
      <c r="K11" s="11">
        <v>5.07</v>
      </c>
      <c r="L11" s="11">
        <v>5.08</v>
      </c>
      <c r="M11" s="11">
        <v>5.09</v>
      </c>
      <c r="N11" s="11">
        <v>5.0999999999999996</v>
      </c>
      <c r="O11" s="11">
        <v>5.1099999999999994</v>
      </c>
      <c r="P11" s="11">
        <v>5.1199999999999992</v>
      </c>
      <c r="Q11" s="3"/>
      <c r="R11" s="17" t="s">
        <v>101</v>
      </c>
      <c r="S11" s="9" t="s">
        <v>24</v>
      </c>
    </row>
    <row r="12" spans="1:19" s="6" customFormat="1" x14ac:dyDescent="0.15">
      <c r="B12" s="3"/>
      <c r="C12" s="3"/>
      <c r="D12" s="9" t="s">
        <v>1</v>
      </c>
      <c r="E12" s="9" t="s">
        <v>2</v>
      </c>
      <c r="F12" s="9"/>
      <c r="G12" s="9" t="s">
        <v>3</v>
      </c>
      <c r="H12" s="9" t="s">
        <v>4</v>
      </c>
      <c r="I12" s="9" t="s">
        <v>5</v>
      </c>
      <c r="J12" s="9" t="s">
        <v>6</v>
      </c>
      <c r="K12" s="9" t="s">
        <v>7</v>
      </c>
      <c r="L12" s="9" t="s">
        <v>8</v>
      </c>
      <c r="M12" s="9" t="s">
        <v>9</v>
      </c>
      <c r="N12" s="9" t="s">
        <v>10</v>
      </c>
      <c r="O12" s="9" t="s">
        <v>11</v>
      </c>
      <c r="P12" s="9" t="s">
        <v>12</v>
      </c>
      <c r="Q12" s="3"/>
      <c r="R12" s="17"/>
      <c r="S12" s="9" t="s">
        <v>25</v>
      </c>
    </row>
    <row r="13" spans="1:19" s="6" customForma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7"/>
      <c r="S13" s="9"/>
    </row>
    <row r="14" spans="1:19" s="6" customFormat="1" x14ac:dyDescent="0.15">
      <c r="B14" s="3">
        <v>1996</v>
      </c>
      <c r="C14" s="3"/>
      <c r="D14" s="14"/>
      <c r="E14" s="14"/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3"/>
      <c r="R14" s="50"/>
      <c r="S14" s="37"/>
    </row>
    <row r="15" spans="1:19" s="6" customFormat="1" x14ac:dyDescent="0.15">
      <c r="B15" s="3">
        <v>1998</v>
      </c>
      <c r="C15" s="3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3"/>
      <c r="R15" s="50"/>
      <c r="S15" s="37"/>
    </row>
    <row r="16" spans="1:19" s="6" customFormat="1" x14ac:dyDescent="0.15">
      <c r="B16" s="3">
        <v>2000</v>
      </c>
      <c r="C16" s="3"/>
      <c r="D16" s="14"/>
      <c r="E16" s="14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3"/>
      <c r="R16" s="50"/>
      <c r="S16" s="37"/>
    </row>
    <row r="17" spans="1:19" s="6" customFormat="1" x14ac:dyDescent="0.15">
      <c r="B17" s="3">
        <v>2002</v>
      </c>
      <c r="C17" s="3"/>
      <c r="D17" s="14"/>
      <c r="E17" s="14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"/>
      <c r="R17" s="50"/>
      <c r="S17" s="37"/>
    </row>
    <row r="18" spans="1:19" s="6" customFormat="1" x14ac:dyDescent="0.15">
      <c r="B18" s="3">
        <v>2006</v>
      </c>
      <c r="C18" s="3"/>
      <c r="D18" s="14"/>
      <c r="E18" s="14"/>
      <c r="F18" s="15"/>
      <c r="G18" s="18">
        <v>49.856960004895484</v>
      </c>
      <c r="H18" s="18">
        <v>52.618511652542374</v>
      </c>
      <c r="I18" s="18">
        <v>53.51866808359901</v>
      </c>
      <c r="J18" s="18">
        <v>52.444053937742076</v>
      </c>
      <c r="K18" s="18">
        <v>63.12654365828854</v>
      </c>
      <c r="L18" s="18">
        <v>59.236384367733862</v>
      </c>
      <c r="M18" s="18">
        <v>57.525050896574491</v>
      </c>
      <c r="N18" s="18">
        <v>51.017636517966615</v>
      </c>
      <c r="O18" s="18">
        <v>55.694103526052174</v>
      </c>
      <c r="P18" s="18">
        <v>49.442757810204682</v>
      </c>
      <c r="Q18" s="3"/>
      <c r="R18" s="50">
        <f t="shared" ref="R18:R20" si="0">AVERAGE(G18:P18)</f>
        <v>54.448067045559924</v>
      </c>
      <c r="S18" s="37">
        <f t="shared" ref="S18:S20" si="1">STDEV(G18:P18)</f>
        <v>4.4145056037966102</v>
      </c>
    </row>
    <row r="19" spans="1:19" s="6" customFormat="1" x14ac:dyDescent="0.15">
      <c r="B19" s="3">
        <v>2010</v>
      </c>
      <c r="C19" s="3"/>
      <c r="D19" s="14"/>
      <c r="E19" s="14"/>
      <c r="F19" s="15"/>
      <c r="G19" s="18">
        <v>52.13948558123522</v>
      </c>
      <c r="H19" s="18">
        <v>50.117285674392633</v>
      </c>
      <c r="I19" s="18">
        <v>57.275799932301929</v>
      </c>
      <c r="J19" s="18">
        <v>58.258221602626293</v>
      </c>
      <c r="K19" s="18">
        <v>63.373317461770895</v>
      </c>
      <c r="L19" s="18">
        <v>59.487069092047705</v>
      </c>
      <c r="M19" s="18">
        <v>57.006179321932727</v>
      </c>
      <c r="N19" s="18">
        <v>56.46193758347021</v>
      </c>
      <c r="O19" s="18">
        <v>56.983141497592207</v>
      </c>
      <c r="P19" s="18">
        <v>52.576256865230256</v>
      </c>
      <c r="Q19" s="3"/>
      <c r="R19" s="50">
        <f t="shared" si="0"/>
        <v>56.367869461260014</v>
      </c>
      <c r="S19" s="37">
        <f t="shared" si="1"/>
        <v>3.8776235411739459</v>
      </c>
    </row>
    <row r="20" spans="1:19" s="6" customFormat="1" x14ac:dyDescent="0.15">
      <c r="B20" s="3">
        <v>2014</v>
      </c>
      <c r="C20" s="3"/>
      <c r="D20" s="14"/>
      <c r="E20" s="14"/>
      <c r="F20" s="15"/>
      <c r="G20" s="18">
        <v>43.351912845198889</v>
      </c>
      <c r="H20" s="18">
        <v>46.113184926841235</v>
      </c>
      <c r="I20" s="18">
        <v>53.58281345190251</v>
      </c>
      <c r="J20" s="18">
        <v>54.526189992176576</v>
      </c>
      <c r="K20" s="18">
        <v>64.080534583007903</v>
      </c>
      <c r="L20" s="18">
        <v>54.705422375221517</v>
      </c>
      <c r="M20" s="18">
        <v>54.933368588048651</v>
      </c>
      <c r="N20" s="18">
        <v>50.881985077416289</v>
      </c>
      <c r="O20" s="18">
        <v>55.40756960886565</v>
      </c>
      <c r="P20" s="18">
        <v>48.332106156160961</v>
      </c>
      <c r="Q20" s="3"/>
      <c r="R20" s="50">
        <f t="shared" si="0"/>
        <v>52.591508760484018</v>
      </c>
      <c r="S20" s="37">
        <f t="shared" si="1"/>
        <v>5.8023972237000194</v>
      </c>
    </row>
    <row r="21" spans="1:19" s="6" customFormat="1" x14ac:dyDescent="0.15">
      <c r="B21" s="3"/>
      <c r="C21" s="3"/>
      <c r="D21" s="15"/>
      <c r="E21" s="15"/>
      <c r="F21" s="1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3"/>
      <c r="R21" s="17"/>
      <c r="S21" s="37"/>
    </row>
    <row r="22" spans="1:19" s="6" customFormat="1" x14ac:dyDescent="0.15">
      <c r="B22" s="3" t="s">
        <v>101</v>
      </c>
      <c r="C22" s="3"/>
      <c r="D22" s="15"/>
      <c r="E22" s="15"/>
      <c r="F22" s="15"/>
      <c r="G22" s="11">
        <f t="shared" ref="G22:P22" si="2">AVERAGE(G14:G20)</f>
        <v>48.449452810443198</v>
      </c>
      <c r="H22" s="11">
        <f t="shared" si="2"/>
        <v>49.616327417925412</v>
      </c>
      <c r="I22" s="11">
        <f t="shared" si="2"/>
        <v>54.79242715593449</v>
      </c>
      <c r="J22" s="11">
        <f t="shared" si="2"/>
        <v>55.076155177514977</v>
      </c>
      <c r="K22" s="11">
        <f t="shared" si="2"/>
        <v>63.526798567689106</v>
      </c>
      <c r="L22" s="11">
        <f t="shared" si="2"/>
        <v>57.809625278334359</v>
      </c>
      <c r="M22" s="11">
        <f t="shared" si="2"/>
        <v>56.48819960218529</v>
      </c>
      <c r="N22" s="11">
        <f t="shared" si="2"/>
        <v>52.787186392951035</v>
      </c>
      <c r="O22" s="11">
        <f t="shared" si="2"/>
        <v>56.028271544170018</v>
      </c>
      <c r="P22" s="11">
        <f t="shared" si="2"/>
        <v>50.117040277198633</v>
      </c>
      <c r="Q22" s="3"/>
      <c r="R22" s="17"/>
    </row>
    <row r="23" spans="1:19" s="6" customFormat="1" x14ac:dyDescent="0.15">
      <c r="B23" s="3"/>
      <c r="C23" s="3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"/>
      <c r="R23" s="17"/>
    </row>
    <row r="24" spans="1:19" s="6" customFormat="1" x14ac:dyDescent="0.15">
      <c r="R24" s="9"/>
    </row>
    <row r="25" spans="1:19" s="6" customFormat="1" x14ac:dyDescent="0.15">
      <c r="A25" s="34" t="s">
        <v>26</v>
      </c>
      <c r="R25" s="9"/>
    </row>
    <row r="26" spans="1:19" s="6" customFormat="1" x14ac:dyDescent="0.15">
      <c r="A26" s="34"/>
      <c r="B26" s="34"/>
      <c r="C26" s="34"/>
      <c r="R26" s="9"/>
    </row>
    <row r="27" spans="1:19" x14ac:dyDescent="0.15">
      <c r="A27" s="6"/>
      <c r="B27" s="3"/>
      <c r="C27" s="3"/>
      <c r="D27" s="11">
        <v>5.01</v>
      </c>
      <c r="E27" s="11">
        <v>5.0199999999999996</v>
      </c>
      <c r="F27" s="11"/>
      <c r="G27" s="11">
        <v>5.0299999999999994</v>
      </c>
      <c r="H27" s="11">
        <v>5.0399999999999991</v>
      </c>
      <c r="I27" s="11">
        <v>5.0500000000000007</v>
      </c>
      <c r="J27" s="11">
        <v>5.0600000000000005</v>
      </c>
      <c r="K27" s="11">
        <v>5.07</v>
      </c>
      <c r="L27" s="11">
        <v>5.08</v>
      </c>
      <c r="M27" s="11">
        <v>5.09</v>
      </c>
      <c r="N27" s="11">
        <v>5.0999999999999996</v>
      </c>
      <c r="O27" s="11">
        <v>5.1099999999999994</v>
      </c>
      <c r="P27" s="11">
        <v>5.1199999999999992</v>
      </c>
      <c r="Q27" s="3"/>
      <c r="R27" s="17" t="s">
        <v>101</v>
      </c>
      <c r="S27" s="9" t="s">
        <v>24</v>
      </c>
    </row>
    <row r="28" spans="1:19" x14ac:dyDescent="0.15">
      <c r="A28" s="6"/>
      <c r="B28" s="3"/>
      <c r="C28" s="3"/>
      <c r="D28" s="9" t="s">
        <v>1</v>
      </c>
      <c r="E28" s="9" t="s">
        <v>2</v>
      </c>
      <c r="F28" s="9"/>
      <c r="G28" s="9" t="s">
        <v>3</v>
      </c>
      <c r="H28" s="9" t="s">
        <v>4</v>
      </c>
      <c r="I28" s="9" t="s">
        <v>5</v>
      </c>
      <c r="J28" s="9" t="s">
        <v>6</v>
      </c>
      <c r="K28" s="9" t="s">
        <v>7</v>
      </c>
      <c r="L28" s="9" t="s">
        <v>8</v>
      </c>
      <c r="M28" s="9" t="s">
        <v>9</v>
      </c>
      <c r="N28" s="9" t="s">
        <v>10</v>
      </c>
      <c r="O28" s="9" t="s">
        <v>11</v>
      </c>
      <c r="P28" s="9" t="s">
        <v>12</v>
      </c>
      <c r="Q28" s="3"/>
      <c r="R28" s="17"/>
      <c r="S28" s="9" t="s">
        <v>25</v>
      </c>
    </row>
    <row r="29" spans="1:19" x14ac:dyDescent="0.15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7"/>
      <c r="S29" s="9"/>
    </row>
    <row r="30" spans="1:19" x14ac:dyDescent="0.15">
      <c r="A30" s="6"/>
      <c r="B30" s="3">
        <v>1996</v>
      </c>
      <c r="C30" s="3"/>
      <c r="D30" s="14"/>
      <c r="E30" s="14"/>
      <c r="F30" s="1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3"/>
      <c r="R30" s="50"/>
      <c r="S30" s="37"/>
    </row>
    <row r="31" spans="1:19" x14ac:dyDescent="0.15">
      <c r="A31" s="6"/>
      <c r="B31" s="3">
        <v>1998</v>
      </c>
      <c r="C31" s="3"/>
      <c r="D31" s="14"/>
      <c r="E31" s="14"/>
      <c r="F31" s="1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3"/>
      <c r="R31" s="50"/>
      <c r="S31" s="37"/>
    </row>
    <row r="32" spans="1:19" x14ac:dyDescent="0.15">
      <c r="A32" s="6"/>
      <c r="B32" s="3">
        <v>2000</v>
      </c>
      <c r="C32" s="3"/>
      <c r="D32" s="14"/>
      <c r="E32" s="14"/>
      <c r="F32" s="1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"/>
      <c r="R32" s="50"/>
      <c r="S32" s="37"/>
    </row>
    <row r="33" spans="1:19" x14ac:dyDescent="0.15">
      <c r="A33" s="6"/>
      <c r="B33" s="3">
        <v>2002</v>
      </c>
      <c r="C33" s="3"/>
      <c r="D33" s="14"/>
      <c r="E33" s="14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3"/>
      <c r="R33" s="50"/>
      <c r="S33" s="37"/>
    </row>
    <row r="34" spans="1:19" x14ac:dyDescent="0.15">
      <c r="A34" s="6"/>
      <c r="B34" s="3">
        <v>2006</v>
      </c>
      <c r="C34" s="3"/>
      <c r="D34" s="18">
        <v>54.222717836701705</v>
      </c>
      <c r="E34" s="18">
        <v>57.095427840008639</v>
      </c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3"/>
      <c r="R34" s="50"/>
      <c r="S34" s="37"/>
    </row>
    <row r="35" spans="1:19" x14ac:dyDescent="0.15">
      <c r="A35" s="6"/>
      <c r="B35" s="3">
        <v>2010</v>
      </c>
      <c r="C35" s="3"/>
      <c r="D35" s="18">
        <v>56.724137842051725</v>
      </c>
      <c r="E35" s="18">
        <v>56.193172400977041</v>
      </c>
      <c r="F35" s="1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3"/>
      <c r="R35" s="50"/>
      <c r="S35" s="37"/>
    </row>
    <row r="36" spans="1:19" x14ac:dyDescent="0.15">
      <c r="A36" s="6"/>
      <c r="B36" s="3">
        <v>2014</v>
      </c>
      <c r="C36" s="3"/>
      <c r="D36" s="18">
        <v>53.67444853726191</v>
      </c>
      <c r="E36" s="18">
        <v>57.857536739138617</v>
      </c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3"/>
      <c r="R36" s="50"/>
      <c r="S36" s="37"/>
    </row>
    <row r="37" spans="1:19" x14ac:dyDescent="0.15">
      <c r="A37" s="6"/>
      <c r="B37" s="3"/>
      <c r="C37" s="3"/>
      <c r="D37" s="11"/>
      <c r="E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3"/>
      <c r="R37" s="17"/>
      <c r="S37" s="37"/>
    </row>
    <row r="38" spans="1:19" x14ac:dyDescent="0.15">
      <c r="A38" s="6"/>
      <c r="B38" s="3" t="s">
        <v>101</v>
      </c>
      <c r="C38" s="3"/>
      <c r="D38" s="11">
        <f>AVERAGE(D30:D36)</f>
        <v>54.873768072005113</v>
      </c>
      <c r="E38" s="11">
        <f t="shared" ref="E38" si="3">AVERAGE(E30:E36)</f>
        <v>57.048712326708106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3"/>
      <c r="R38" s="17"/>
      <c r="S38" s="37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"/>
  <sheetViews>
    <sheetView workbookViewId="0"/>
  </sheetViews>
  <sheetFormatPr baseColWidth="10" defaultColWidth="10.1640625" defaultRowHeight="13" x14ac:dyDescent="0.15"/>
  <cols>
    <col min="1" max="1" width="3.5" style="33" customWidth="1"/>
    <col min="2" max="2" width="6.33203125" style="33" customWidth="1"/>
    <col min="3" max="4" width="8" style="38" customWidth="1"/>
    <col min="5" max="5" width="7.5" style="33" customWidth="1"/>
    <col min="6" max="6" width="4.1640625" style="38" customWidth="1"/>
    <col min="7" max="7" width="8.5" style="38" customWidth="1"/>
    <col min="8" max="16384" width="10.1640625" style="33"/>
  </cols>
  <sheetData>
    <row r="1" spans="1:7" ht="16" x14ac:dyDescent="0.2">
      <c r="A1" s="32" t="s">
        <v>116</v>
      </c>
    </row>
    <row r="4" spans="1:7" x14ac:dyDescent="0.15">
      <c r="A4" s="4" t="s">
        <v>117</v>
      </c>
    </row>
    <row r="6" spans="1:7" x14ac:dyDescent="0.15">
      <c r="G6" s="38" t="s">
        <v>24</v>
      </c>
    </row>
    <row r="7" spans="1:7" x14ac:dyDescent="0.15">
      <c r="C7" s="9" t="s">
        <v>28</v>
      </c>
      <c r="D7" s="9" t="s">
        <v>29</v>
      </c>
      <c r="E7" s="33" t="s">
        <v>30</v>
      </c>
      <c r="G7" s="38" t="s">
        <v>25</v>
      </c>
    </row>
    <row r="8" spans="1:7" x14ac:dyDescent="0.15">
      <c r="B8" s="3">
        <v>1996</v>
      </c>
      <c r="C8" s="40">
        <v>1.2922029599621043</v>
      </c>
      <c r="D8" s="40"/>
      <c r="E8" s="40">
        <v>3.3952104318886214</v>
      </c>
      <c r="F8" s="40"/>
      <c r="G8" s="40">
        <v>1.6106325030537418</v>
      </c>
    </row>
    <row r="9" spans="1:7" x14ac:dyDescent="0.15">
      <c r="B9" s="3">
        <v>1998</v>
      </c>
      <c r="C9" s="40">
        <v>12.146934811445897</v>
      </c>
      <c r="D9" s="40">
        <v>9.4400082769417875</v>
      </c>
      <c r="E9" s="40">
        <v>8.5855438689572132</v>
      </c>
      <c r="F9" s="40"/>
      <c r="G9" s="40">
        <v>2.6527933194290361</v>
      </c>
    </row>
    <row r="10" spans="1:7" x14ac:dyDescent="0.15">
      <c r="B10" s="3">
        <v>2000</v>
      </c>
      <c r="C10" s="40"/>
      <c r="D10" s="40"/>
      <c r="E10" s="40"/>
      <c r="F10" s="40"/>
      <c r="G10" s="40"/>
    </row>
    <row r="11" spans="1:7" x14ac:dyDescent="0.15">
      <c r="B11" s="3">
        <v>2002</v>
      </c>
      <c r="C11" s="40">
        <v>5.5798077125365539</v>
      </c>
      <c r="D11" s="40">
        <v>5.2141969679804925</v>
      </c>
      <c r="E11" s="40">
        <v>5.6226838283993974</v>
      </c>
      <c r="F11" s="40"/>
      <c r="G11" s="40">
        <v>1.1718629256680912</v>
      </c>
    </row>
    <row r="12" spans="1:7" x14ac:dyDescent="0.15">
      <c r="B12" s="3">
        <v>2006</v>
      </c>
      <c r="C12" s="40">
        <v>6.9552104869190545</v>
      </c>
      <c r="D12" s="40">
        <v>4.7186641573439925</v>
      </c>
      <c r="E12" s="40">
        <v>6.9301057677960216</v>
      </c>
      <c r="F12" s="40"/>
      <c r="G12" s="40">
        <v>0.95638579398896506</v>
      </c>
    </row>
    <row r="13" spans="1:7" x14ac:dyDescent="0.15">
      <c r="B13" s="3">
        <v>2010</v>
      </c>
      <c r="C13" s="40">
        <v>6.7821438059780261</v>
      </c>
      <c r="D13" s="40">
        <v>5.556565211173611</v>
      </c>
      <c r="E13" s="40">
        <v>6.0940751193452343</v>
      </c>
      <c r="F13" s="40"/>
      <c r="G13" s="40">
        <v>0.5877050498470977</v>
      </c>
    </row>
    <row r="14" spans="1:7" x14ac:dyDescent="0.15">
      <c r="B14" s="3">
        <v>2014</v>
      </c>
      <c r="C14" s="40">
        <v>8.1918013525640436</v>
      </c>
      <c r="D14" s="40">
        <v>6.3352249025344571</v>
      </c>
      <c r="E14" s="40">
        <v>7.2060108428658909</v>
      </c>
      <c r="F14" s="40"/>
      <c r="G14" s="40">
        <v>1.2691439595340417</v>
      </c>
    </row>
    <row r="15" spans="1:7" x14ac:dyDescent="0.15">
      <c r="C15" s="40"/>
      <c r="D15" s="40"/>
      <c r="E15" s="39"/>
      <c r="F15" s="40"/>
      <c r="G15" s="40"/>
    </row>
    <row r="16" spans="1:7" x14ac:dyDescent="0.15">
      <c r="B16" s="35"/>
      <c r="C16" s="40"/>
      <c r="D16" s="40"/>
      <c r="E16" s="39"/>
      <c r="F16" s="40"/>
      <c r="G16" s="40"/>
    </row>
    <row r="17" spans="2:7" x14ac:dyDescent="0.15">
      <c r="C17" s="39"/>
      <c r="D17" s="40"/>
      <c r="E17" s="39"/>
      <c r="F17" s="40"/>
      <c r="G17" s="40"/>
    </row>
    <row r="18" spans="2:7" x14ac:dyDescent="0.15">
      <c r="B18" s="35"/>
      <c r="C18" s="40"/>
      <c r="D18" s="40"/>
      <c r="E18" s="39"/>
      <c r="F18" s="40"/>
      <c r="G18" s="40"/>
    </row>
    <row r="19" spans="2:7" x14ac:dyDescent="0.15">
      <c r="C19" s="40"/>
      <c r="D19" s="40"/>
      <c r="E19" s="39"/>
      <c r="F19" s="40"/>
      <c r="G19" s="40"/>
    </row>
    <row r="20" spans="2:7" x14ac:dyDescent="0.15">
      <c r="C20" s="40"/>
      <c r="D20" s="40"/>
      <c r="E20" s="39"/>
      <c r="F20" s="40"/>
      <c r="G20" s="40"/>
    </row>
    <row r="23" spans="2:7" x14ac:dyDescent="0.15">
      <c r="B23" s="41"/>
    </row>
    <row r="24" spans="2:7" x14ac:dyDescent="0.15">
      <c r="B24" s="35"/>
    </row>
    <row r="26" spans="2:7" x14ac:dyDescent="0.15">
      <c r="B26" s="35"/>
    </row>
    <row r="28" spans="2:7" x14ac:dyDescent="0.15">
      <c r="B28" s="35"/>
    </row>
    <row r="30" spans="2:7" x14ac:dyDescent="0.15">
      <c r="B30" s="35"/>
    </row>
    <row r="32" spans="2:7" x14ac:dyDescent="0.15">
      <c r="B32" s="35"/>
    </row>
  </sheetData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8"/>
  <sheetViews>
    <sheetView workbookViewId="0"/>
  </sheetViews>
  <sheetFormatPr baseColWidth="10" defaultColWidth="10.1640625" defaultRowHeight="13" x14ac:dyDescent="0.15"/>
  <cols>
    <col min="1" max="1" width="3.5" style="33" customWidth="1"/>
    <col min="2" max="2" width="5" style="33" customWidth="1"/>
    <col min="3" max="3" width="3.83203125" style="33" customWidth="1"/>
    <col min="4" max="5" width="6.5" style="33" customWidth="1"/>
    <col min="6" max="6" width="4.1640625" style="33" customWidth="1"/>
    <col min="7" max="16" width="5.5" style="33" customWidth="1"/>
    <col min="17" max="17" width="5.33203125" style="33" customWidth="1"/>
    <col min="18" max="18" width="5.5" style="38" customWidth="1"/>
    <col min="19" max="19" width="8.5" style="38" customWidth="1"/>
    <col min="20" max="16384" width="10.1640625" style="33"/>
  </cols>
  <sheetData>
    <row r="1" spans="1:19" ht="16" x14ac:dyDescent="0.2">
      <c r="A1" s="32" t="s">
        <v>118</v>
      </c>
      <c r="B1" s="32"/>
      <c r="C1" s="32"/>
    </row>
    <row r="2" spans="1:19" s="6" customFormat="1" x14ac:dyDescent="0.15">
      <c r="A2" s="3"/>
      <c r="R2" s="9"/>
      <c r="S2" s="9"/>
    </row>
    <row r="3" spans="1:19" s="6" customFormat="1" x14ac:dyDescent="0.15">
      <c r="A3" s="4" t="s">
        <v>13</v>
      </c>
      <c r="R3" s="9"/>
      <c r="S3" s="9"/>
    </row>
    <row r="4" spans="1:19" s="6" customFormat="1" x14ac:dyDescent="0.15">
      <c r="A4" s="6" t="s">
        <v>14</v>
      </c>
      <c r="B4" s="4"/>
      <c r="C4" s="4"/>
      <c r="R4" s="9"/>
      <c r="S4" s="9"/>
    </row>
    <row r="5" spans="1:19" s="6" customFormat="1" x14ac:dyDescent="0.15">
      <c r="A5" s="6" t="s">
        <v>15</v>
      </c>
      <c r="B5" s="4"/>
      <c r="C5" s="4"/>
      <c r="R5" s="9"/>
      <c r="S5" s="9"/>
    </row>
    <row r="6" spans="1:19" s="6" customFormat="1" x14ac:dyDescent="0.15">
      <c r="A6" s="6" t="s">
        <v>16</v>
      </c>
      <c r="R6" s="9"/>
      <c r="S6" s="9"/>
    </row>
    <row r="7" spans="1:19" s="6" customFormat="1" x14ac:dyDescent="0.15">
      <c r="A7" s="3"/>
      <c r="R7" s="9"/>
      <c r="S7" s="9"/>
    </row>
    <row r="8" spans="1:19" s="6" customFormat="1" x14ac:dyDescent="0.15">
      <c r="A8" s="3"/>
      <c r="R8" s="9"/>
      <c r="S8" s="9"/>
    </row>
    <row r="9" spans="1:19" s="6" customFormat="1" x14ac:dyDescent="0.15">
      <c r="A9" s="34" t="s">
        <v>31</v>
      </c>
      <c r="B9" s="34"/>
      <c r="C9" s="34"/>
      <c r="R9" s="9"/>
      <c r="S9" s="9"/>
    </row>
    <row r="10" spans="1:19" s="6" customFormat="1" x14ac:dyDescent="0.15">
      <c r="A10" s="34"/>
      <c r="B10" s="34"/>
      <c r="C10" s="34"/>
      <c r="R10" s="9"/>
      <c r="S10" s="9"/>
    </row>
    <row r="11" spans="1:19" s="6" customFormat="1" x14ac:dyDescent="0.15">
      <c r="B11" s="3"/>
      <c r="C11" s="3"/>
      <c r="D11" s="11">
        <v>5.01</v>
      </c>
      <c r="E11" s="11">
        <v>5.0199999999999996</v>
      </c>
      <c r="F11" s="11"/>
      <c r="G11" s="11">
        <v>5.0299999999999994</v>
      </c>
      <c r="H11" s="11">
        <v>5.0399999999999991</v>
      </c>
      <c r="I11" s="11">
        <v>5.0500000000000007</v>
      </c>
      <c r="J11" s="11">
        <v>5.0600000000000005</v>
      </c>
      <c r="K11" s="11">
        <v>5.07</v>
      </c>
      <c r="L11" s="11">
        <v>5.08</v>
      </c>
      <c r="M11" s="11">
        <v>5.09</v>
      </c>
      <c r="N11" s="11">
        <v>5.0999999999999996</v>
      </c>
      <c r="O11" s="11">
        <v>5.1099999999999994</v>
      </c>
      <c r="P11" s="11">
        <v>5.1199999999999992</v>
      </c>
      <c r="Q11" s="3"/>
      <c r="R11" s="17" t="s">
        <v>101</v>
      </c>
      <c r="S11" s="9" t="s">
        <v>24</v>
      </c>
    </row>
    <row r="12" spans="1:19" s="6" customFormat="1" x14ac:dyDescent="0.15">
      <c r="B12" s="3"/>
      <c r="C12" s="3"/>
      <c r="D12" s="9" t="s">
        <v>1</v>
      </c>
      <c r="E12" s="9" t="s">
        <v>2</v>
      </c>
      <c r="F12" s="9"/>
      <c r="G12" s="9" t="s">
        <v>3</v>
      </c>
      <c r="H12" s="9" t="s">
        <v>4</v>
      </c>
      <c r="I12" s="9" t="s">
        <v>5</v>
      </c>
      <c r="J12" s="9" t="s">
        <v>6</v>
      </c>
      <c r="K12" s="9" t="s">
        <v>7</v>
      </c>
      <c r="L12" s="9" t="s">
        <v>8</v>
      </c>
      <c r="M12" s="9" t="s">
        <v>9</v>
      </c>
      <c r="N12" s="9" t="s">
        <v>10</v>
      </c>
      <c r="O12" s="9" t="s">
        <v>11</v>
      </c>
      <c r="P12" s="9" t="s">
        <v>12</v>
      </c>
      <c r="Q12" s="3"/>
      <c r="R12" s="17"/>
      <c r="S12" s="9" t="s">
        <v>25</v>
      </c>
    </row>
    <row r="13" spans="1:19" s="6" customForma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7"/>
      <c r="S13" s="9"/>
    </row>
    <row r="14" spans="1:19" s="6" customFormat="1" x14ac:dyDescent="0.15">
      <c r="B14" s="3">
        <v>1996</v>
      </c>
      <c r="C14" s="3"/>
      <c r="D14" s="18">
        <v>1.2922029599621043</v>
      </c>
      <c r="E14" s="18"/>
      <c r="F14" s="11"/>
      <c r="G14" s="18">
        <v>3.421980686734901</v>
      </c>
      <c r="H14" s="18">
        <v>7.5609281825252781</v>
      </c>
      <c r="I14" s="18">
        <v>2.7289689974013416</v>
      </c>
      <c r="J14" s="18">
        <v>2.4539824678777897</v>
      </c>
      <c r="K14" s="18">
        <v>2.2107124810510359</v>
      </c>
      <c r="L14" s="18">
        <v>2.48838385894312</v>
      </c>
      <c r="M14" s="18">
        <v>2.3261172836430672</v>
      </c>
      <c r="N14" s="18">
        <v>3.0926349537996001</v>
      </c>
      <c r="O14" s="18">
        <v>3.1945793689924673</v>
      </c>
      <c r="P14" s="18">
        <v>4.4738160379176142</v>
      </c>
      <c r="Q14" s="3"/>
      <c r="R14" s="50">
        <f t="shared" ref="R14" si="0">AVERAGE(G14:P14)</f>
        <v>3.3952104318886214</v>
      </c>
      <c r="S14" s="37">
        <f t="shared" ref="S14" si="1">STDEV(G14:P14)</f>
        <v>1.6106325030537418</v>
      </c>
    </row>
    <row r="15" spans="1:19" s="6" customFormat="1" x14ac:dyDescent="0.15">
      <c r="B15" s="3">
        <v>1998</v>
      </c>
      <c r="C15" s="3"/>
      <c r="D15" s="18">
        <v>12.146934811445897</v>
      </c>
      <c r="E15" s="18">
        <v>9.4400082769417875</v>
      </c>
      <c r="F15" s="11"/>
      <c r="G15" s="18">
        <v>8.3728472102793408</v>
      </c>
      <c r="H15" s="18">
        <v>7.7641752577319592</v>
      </c>
      <c r="I15" s="18">
        <v>11.051218692127469</v>
      </c>
      <c r="J15" s="18">
        <v>8.3999702777317324</v>
      </c>
      <c r="K15" s="18">
        <v>12.479384277075315</v>
      </c>
      <c r="L15" s="18">
        <v>9.2589808081360392</v>
      </c>
      <c r="M15" s="18">
        <v>6.9551124559271038</v>
      </c>
      <c r="N15" s="18">
        <v>3.0162681641868812</v>
      </c>
      <c r="O15" s="18">
        <v>11.046542035436801</v>
      </c>
      <c r="P15" s="18">
        <v>7.5109395109395116</v>
      </c>
      <c r="Q15" s="3"/>
      <c r="R15" s="50">
        <f>AVERAGE(G15:P15)</f>
        <v>8.5855438689572132</v>
      </c>
      <c r="S15" s="37">
        <f>STDEV(G15:P15)</f>
        <v>2.6527933194290361</v>
      </c>
    </row>
    <row r="16" spans="1:19" s="6" customFormat="1" x14ac:dyDescent="0.15">
      <c r="B16" s="3">
        <v>2000</v>
      </c>
      <c r="C16" s="3"/>
      <c r="D16" s="18"/>
      <c r="E16" s="18"/>
      <c r="F16" s="1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3"/>
      <c r="R16" s="50"/>
      <c r="S16" s="37"/>
    </row>
    <row r="17" spans="1:19" s="6" customFormat="1" x14ac:dyDescent="0.15">
      <c r="B17" s="3">
        <v>2002</v>
      </c>
      <c r="C17" s="3"/>
      <c r="D17" s="18">
        <v>5.5798077125365539</v>
      </c>
      <c r="E17" s="18">
        <v>5.2141969679804925</v>
      </c>
      <c r="F17" s="11"/>
      <c r="G17" s="18">
        <v>5.6679965560311896</v>
      </c>
      <c r="H17" s="18">
        <v>6.623420962785934</v>
      </c>
      <c r="I17" s="18">
        <v>7.1165947818708899</v>
      </c>
      <c r="J17" s="18">
        <v>5.482616095307562</v>
      </c>
      <c r="K17" s="18">
        <v>5.9176410777834265</v>
      </c>
      <c r="L17" s="18">
        <v>5.4796262157523357</v>
      </c>
      <c r="M17" s="18">
        <v>4.7126554482256431</v>
      </c>
      <c r="N17" s="18">
        <v>3.4615525649957832</v>
      </c>
      <c r="O17" s="18">
        <v>7.1791847866145799</v>
      </c>
      <c r="P17" s="18">
        <v>4.5855497946266244</v>
      </c>
      <c r="Q17" s="3"/>
      <c r="R17" s="50">
        <f t="shared" ref="R17:R20" si="2">AVERAGE(G17:P17)</f>
        <v>5.6226838283993974</v>
      </c>
      <c r="S17" s="37">
        <f t="shared" ref="S17:S20" si="3">STDEV(G17:P17)</f>
        <v>1.1718629256680912</v>
      </c>
    </row>
    <row r="18" spans="1:19" s="6" customFormat="1" x14ac:dyDescent="0.15">
      <c r="B18" s="3">
        <v>2006</v>
      </c>
      <c r="C18" s="3"/>
      <c r="D18" s="18">
        <v>6.9552104869190545</v>
      </c>
      <c r="E18" s="18">
        <v>4.7186641573439925</v>
      </c>
      <c r="F18" s="11"/>
      <c r="G18" s="18">
        <v>6.3353414681545273</v>
      </c>
      <c r="H18" s="18">
        <v>7.0210758100031452</v>
      </c>
      <c r="I18" s="18">
        <v>7.2023891471718891</v>
      </c>
      <c r="J18" s="18">
        <v>6.9682360583991523</v>
      </c>
      <c r="K18" s="18">
        <v>8.7610280015343314</v>
      </c>
      <c r="L18" s="18">
        <v>6.6813862862211151</v>
      </c>
      <c r="M18" s="18">
        <v>5.9452450792841045</v>
      </c>
      <c r="N18" s="18">
        <v>5.3129737124265173</v>
      </c>
      <c r="O18" s="18">
        <v>7.7089642563492351</v>
      </c>
      <c r="P18" s="18">
        <v>7.3644178584161946</v>
      </c>
      <c r="Q18" s="3"/>
      <c r="R18" s="50">
        <f t="shared" si="2"/>
        <v>6.9301057677960216</v>
      </c>
      <c r="S18" s="37">
        <f t="shared" si="3"/>
        <v>0.95638579398896506</v>
      </c>
    </row>
    <row r="19" spans="1:19" s="6" customFormat="1" x14ac:dyDescent="0.15">
      <c r="B19" s="3">
        <v>2010</v>
      </c>
      <c r="C19" s="3"/>
      <c r="D19" s="18">
        <v>6.7821438059780261</v>
      </c>
      <c r="E19" s="18">
        <v>5.556565211173611</v>
      </c>
      <c r="F19" s="11"/>
      <c r="G19" s="18">
        <v>6.3996524761077325</v>
      </c>
      <c r="H19" s="18">
        <v>6.4021842090600103</v>
      </c>
      <c r="I19" s="18">
        <v>6.3521998913633899</v>
      </c>
      <c r="J19" s="18">
        <v>6.4025230748872453</v>
      </c>
      <c r="K19" s="18">
        <v>6.5380725328709728</v>
      </c>
      <c r="L19" s="18">
        <v>6.3780965226831592</v>
      </c>
      <c r="M19" s="18">
        <v>5.6903790030929136</v>
      </c>
      <c r="N19" s="18">
        <v>4.9346129795274738</v>
      </c>
      <c r="O19" s="18">
        <v>6.5974660914140806</v>
      </c>
      <c r="P19" s="18">
        <v>5.2455644124453586</v>
      </c>
      <c r="Q19" s="3"/>
      <c r="R19" s="50">
        <f t="shared" si="2"/>
        <v>6.0940751193452343</v>
      </c>
      <c r="S19" s="37">
        <f t="shared" si="3"/>
        <v>0.5877050498470977</v>
      </c>
    </row>
    <row r="20" spans="1:19" s="6" customFormat="1" x14ac:dyDescent="0.15">
      <c r="B20" s="3">
        <v>2014</v>
      </c>
      <c r="C20" s="3"/>
      <c r="D20" s="18">
        <v>8.1918013525640436</v>
      </c>
      <c r="E20" s="18">
        <v>6.3352249025344571</v>
      </c>
      <c r="F20" s="11"/>
      <c r="G20" s="18">
        <v>9.0458379599867538</v>
      </c>
      <c r="H20" s="18">
        <v>7.917749940912314</v>
      </c>
      <c r="I20" s="18">
        <v>7.4660673365062573</v>
      </c>
      <c r="J20" s="18">
        <v>8.4150529859683214</v>
      </c>
      <c r="K20" s="18">
        <v>6.2093716143011912</v>
      </c>
      <c r="L20" s="18">
        <v>8.2584093850174671</v>
      </c>
      <c r="M20" s="18">
        <v>6.7097295892336275</v>
      </c>
      <c r="N20" s="18">
        <v>4.9473059644562483</v>
      </c>
      <c r="O20" s="18">
        <v>7.1591380486999814</v>
      </c>
      <c r="P20" s="18">
        <v>5.9314456035767504</v>
      </c>
      <c r="Q20" s="3"/>
      <c r="R20" s="50">
        <f t="shared" si="2"/>
        <v>7.2060108428658909</v>
      </c>
      <c r="S20" s="37">
        <f t="shared" si="3"/>
        <v>1.2691439595340417</v>
      </c>
    </row>
    <row r="21" spans="1:19" s="6" customFormat="1" x14ac:dyDescent="0.15"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3"/>
      <c r="R21" s="17"/>
      <c r="S21" s="37"/>
    </row>
    <row r="22" spans="1:19" s="6" customFormat="1" x14ac:dyDescent="0.15">
      <c r="B22" s="3" t="s">
        <v>101</v>
      </c>
      <c r="C22" s="3"/>
      <c r="D22" s="11">
        <f>AVERAGE(D14:D20)</f>
        <v>6.8246835215676134</v>
      </c>
      <c r="E22" s="11">
        <f t="shared" ref="E22" si="4">AVERAGE(E14:E20)</f>
        <v>6.2529319031948685</v>
      </c>
      <c r="F22" s="11"/>
      <c r="G22" s="11">
        <f t="shared" ref="G22:P22" si="5">AVERAGE(G14:G20)</f>
        <v>6.5406093928824083</v>
      </c>
      <c r="H22" s="11">
        <f t="shared" si="5"/>
        <v>7.2149223938364413</v>
      </c>
      <c r="I22" s="11">
        <f t="shared" si="5"/>
        <v>6.9862398077402057</v>
      </c>
      <c r="J22" s="11">
        <f t="shared" si="5"/>
        <v>6.3537301600286336</v>
      </c>
      <c r="K22" s="11">
        <f t="shared" si="5"/>
        <v>7.0193683307693782</v>
      </c>
      <c r="L22" s="11">
        <f t="shared" si="5"/>
        <v>6.4241471794588731</v>
      </c>
      <c r="M22" s="11">
        <f t="shared" si="5"/>
        <v>5.3898731432344098</v>
      </c>
      <c r="N22" s="11">
        <f t="shared" si="5"/>
        <v>4.1275580565654169</v>
      </c>
      <c r="O22" s="11">
        <f t="shared" si="5"/>
        <v>7.1476457645845235</v>
      </c>
      <c r="P22" s="11">
        <f t="shared" si="5"/>
        <v>5.851955536320343</v>
      </c>
      <c r="Q22" s="3"/>
      <c r="R22" s="17"/>
      <c r="S22" s="9"/>
    </row>
    <row r="23" spans="1:19" s="6" customFormat="1" x14ac:dyDescent="0.15"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17"/>
      <c r="S23" s="9"/>
    </row>
    <row r="24" spans="1:19" s="6" customFormat="1" x14ac:dyDescent="0.1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R24" s="9"/>
      <c r="S24" s="9"/>
    </row>
    <row r="25" spans="1:19" s="6" customFormat="1" x14ac:dyDescent="0.15">
      <c r="A25" s="34" t="s">
        <v>37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R25" s="9"/>
      <c r="S25" s="9"/>
    </row>
    <row r="26" spans="1:19" s="6" customFormat="1" x14ac:dyDescent="0.15">
      <c r="A26" s="34"/>
      <c r="B26" s="34"/>
      <c r="C26" s="3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R26" s="9"/>
      <c r="S26" s="9"/>
    </row>
    <row r="27" spans="1:19" x14ac:dyDescent="0.15">
      <c r="A27" s="6"/>
      <c r="B27" s="3"/>
      <c r="C27" s="3"/>
      <c r="D27" s="11">
        <v>5.01</v>
      </c>
      <c r="E27" s="11">
        <v>5.0199999999999996</v>
      </c>
      <c r="F27" s="11"/>
      <c r="G27" s="11">
        <v>5.0299999999999994</v>
      </c>
      <c r="H27" s="11">
        <v>5.0399999999999991</v>
      </c>
      <c r="I27" s="11">
        <v>5.0500000000000007</v>
      </c>
      <c r="J27" s="11">
        <v>5.0600000000000005</v>
      </c>
      <c r="K27" s="11">
        <v>5.07</v>
      </c>
      <c r="L27" s="11">
        <v>5.08</v>
      </c>
      <c r="M27" s="11">
        <v>5.09</v>
      </c>
      <c r="N27" s="11">
        <v>5.0999999999999996</v>
      </c>
      <c r="O27" s="11">
        <v>5.1099999999999994</v>
      </c>
      <c r="P27" s="11">
        <v>5.1199999999999992</v>
      </c>
      <c r="Q27" s="3"/>
      <c r="R27" s="17" t="s">
        <v>101</v>
      </c>
      <c r="S27" s="9" t="s">
        <v>24</v>
      </c>
    </row>
    <row r="28" spans="1:19" x14ac:dyDescent="0.15">
      <c r="A28" s="6"/>
      <c r="B28" s="3"/>
      <c r="C28" s="3"/>
      <c r="D28" s="37" t="s">
        <v>1</v>
      </c>
      <c r="E28" s="37" t="s">
        <v>2</v>
      </c>
      <c r="F28" s="37"/>
      <c r="G28" s="37" t="s">
        <v>3</v>
      </c>
      <c r="H28" s="37" t="s">
        <v>4</v>
      </c>
      <c r="I28" s="37" t="s">
        <v>5</v>
      </c>
      <c r="J28" s="37" t="s">
        <v>6</v>
      </c>
      <c r="K28" s="37" t="s">
        <v>7</v>
      </c>
      <c r="L28" s="37" t="s">
        <v>8</v>
      </c>
      <c r="M28" s="37" t="s">
        <v>9</v>
      </c>
      <c r="N28" s="37" t="s">
        <v>10</v>
      </c>
      <c r="O28" s="37" t="s">
        <v>11</v>
      </c>
      <c r="P28" s="37" t="s">
        <v>12</v>
      </c>
      <c r="Q28" s="3"/>
      <c r="R28" s="17"/>
      <c r="S28" s="9" t="s">
        <v>25</v>
      </c>
    </row>
    <row r="29" spans="1:19" x14ac:dyDescent="0.15">
      <c r="A29" s="6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"/>
      <c r="R29" s="17"/>
      <c r="S29" s="9"/>
    </row>
    <row r="30" spans="1:19" x14ac:dyDescent="0.15">
      <c r="A30" s="6"/>
      <c r="B30" s="3">
        <v>1996</v>
      </c>
      <c r="C30" s="3"/>
      <c r="D30" s="18">
        <v>1.2622158851894985</v>
      </c>
      <c r="E30" s="18">
        <v>6.2683197425593491</v>
      </c>
      <c r="F30" s="1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"/>
      <c r="R30" s="50"/>
      <c r="S30" s="37"/>
    </row>
    <row r="31" spans="1:19" x14ac:dyDescent="0.15">
      <c r="A31" s="6"/>
      <c r="B31" s="3">
        <v>1998</v>
      </c>
      <c r="C31" s="3"/>
      <c r="D31" s="37"/>
      <c r="E31" s="18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3"/>
      <c r="R31" s="50"/>
      <c r="S31" s="37"/>
    </row>
    <row r="32" spans="1:19" x14ac:dyDescent="0.15">
      <c r="A32" s="6"/>
      <c r="B32" s="3">
        <v>2000</v>
      </c>
      <c r="C32" s="3"/>
      <c r="D32" s="18"/>
      <c r="E32" s="18"/>
      <c r="F32" s="1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3"/>
      <c r="R32" s="50"/>
      <c r="S32" s="37"/>
    </row>
    <row r="33" spans="1:19" x14ac:dyDescent="0.15">
      <c r="A33" s="6"/>
      <c r="B33" s="3">
        <v>2002</v>
      </c>
      <c r="C33" s="3"/>
      <c r="D33" s="18">
        <v>5.6951837902665847</v>
      </c>
      <c r="E33" s="18">
        <v>4.9741082717990901</v>
      </c>
      <c r="F33" s="1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3"/>
      <c r="R33" s="50"/>
      <c r="S33" s="37"/>
    </row>
    <row r="34" spans="1:19" x14ac:dyDescent="0.15">
      <c r="A34" s="6"/>
      <c r="B34" s="3">
        <v>2006</v>
      </c>
      <c r="C34" s="3"/>
      <c r="D34" s="18">
        <v>7.4410539935966868</v>
      </c>
      <c r="E34" s="18">
        <v>5.5795825829580048</v>
      </c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3"/>
      <c r="R34" s="50"/>
      <c r="S34" s="37"/>
    </row>
    <row r="35" spans="1:19" x14ac:dyDescent="0.15">
      <c r="A35" s="6"/>
      <c r="B35" s="3">
        <v>2010</v>
      </c>
      <c r="C35" s="3"/>
      <c r="D35" s="18">
        <v>7.0975860073588013</v>
      </c>
      <c r="E35" s="18">
        <v>7.3989715416150252</v>
      </c>
      <c r="F35" s="1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3"/>
      <c r="R35" s="50"/>
      <c r="S35" s="37"/>
    </row>
    <row r="36" spans="1:19" x14ac:dyDescent="0.15">
      <c r="A36" s="6"/>
      <c r="B36" s="3">
        <v>2014</v>
      </c>
      <c r="C36" s="3"/>
      <c r="D36" s="18">
        <v>9.0405306639775755</v>
      </c>
      <c r="E36" s="18">
        <v>8.3160697594506576</v>
      </c>
      <c r="F36" s="1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3"/>
      <c r="R36" s="50"/>
      <c r="S36" s="37"/>
    </row>
    <row r="37" spans="1:19" x14ac:dyDescent="0.15">
      <c r="A37" s="6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"/>
      <c r="R37" s="17"/>
      <c r="S37" s="37"/>
    </row>
    <row r="38" spans="1:19" x14ac:dyDescent="0.15">
      <c r="A38" s="6"/>
      <c r="B38" s="3" t="s">
        <v>101</v>
      </c>
      <c r="C38" s="3"/>
      <c r="D38" s="11">
        <f t="shared" ref="D38:E38" si="6">AVERAGE(D30:D36)</f>
        <v>6.1073140680778293</v>
      </c>
      <c r="E38" s="11">
        <f t="shared" si="6"/>
        <v>6.5074103796764247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"/>
      <c r="R38" s="17"/>
      <c r="S38" s="37"/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8"/>
  <sheetViews>
    <sheetView workbookViewId="0"/>
  </sheetViews>
  <sheetFormatPr baseColWidth="10" defaultColWidth="10.1640625" defaultRowHeight="16" x14ac:dyDescent="0.2"/>
  <cols>
    <col min="1" max="1" width="2.6640625" style="44" customWidth="1"/>
    <col min="2" max="2" width="15.5" style="44" customWidth="1"/>
    <col min="3" max="17" width="5.5" style="44" customWidth="1"/>
    <col min="18" max="37" width="10.33203125" style="44" customWidth="1"/>
    <col min="38" max="16384" width="10.1640625" style="48"/>
  </cols>
  <sheetData>
    <row r="1" spans="1:17" x14ac:dyDescent="0.2">
      <c r="A1" s="32" t="s">
        <v>119</v>
      </c>
    </row>
    <row r="2" spans="1:17" ht="14.25" customHeight="1" x14ac:dyDescent="0.2">
      <c r="A2" s="34"/>
    </row>
    <row r="3" spans="1:17" ht="14.25" customHeight="1" x14ac:dyDescent="0.2">
      <c r="A3" s="34"/>
    </row>
    <row r="4" spans="1:17" ht="14.25" customHeight="1" x14ac:dyDescent="0.2">
      <c r="A4" s="4" t="s">
        <v>38</v>
      </c>
    </row>
    <row r="5" spans="1:17" ht="14.25" customHeight="1" x14ac:dyDescent="0.2">
      <c r="A5" s="6" t="s">
        <v>39</v>
      </c>
    </row>
    <row r="6" spans="1:17" ht="14.25" customHeight="1" x14ac:dyDescent="0.2">
      <c r="A6" s="6" t="s">
        <v>40</v>
      </c>
    </row>
    <row r="7" spans="1:17" ht="14.25" customHeight="1" x14ac:dyDescent="0.2">
      <c r="A7" s="6" t="s">
        <v>120</v>
      </c>
    </row>
    <row r="8" spans="1:17" ht="14.25" customHeight="1" x14ac:dyDescent="0.2">
      <c r="A8" s="6" t="s">
        <v>121</v>
      </c>
    </row>
    <row r="9" spans="1:17" ht="14.25" customHeight="1" x14ac:dyDescent="0.2">
      <c r="A9" s="6"/>
    </row>
    <row r="10" spans="1:17" ht="14.25" customHeight="1" x14ac:dyDescent="0.2">
      <c r="A10" s="34"/>
    </row>
    <row r="11" spans="1:17" ht="14.25" customHeight="1" x14ac:dyDescent="0.2">
      <c r="B11" s="53" t="s">
        <v>47</v>
      </c>
    </row>
    <row r="12" spans="1:17" ht="14.25" customHeight="1" x14ac:dyDescent="0.2">
      <c r="B12" s="45"/>
    </row>
    <row r="13" spans="1:17" ht="12.75" customHeight="1" x14ac:dyDescent="0.2">
      <c r="C13" s="45" t="s">
        <v>41</v>
      </c>
      <c r="K13" s="45"/>
    </row>
    <row r="14" spans="1:17" ht="12.75" customHeight="1" x14ac:dyDescent="0.2">
      <c r="C14" s="17">
        <v>1996</v>
      </c>
      <c r="D14" s="17">
        <v>1998</v>
      </c>
      <c r="E14" s="17">
        <v>2000</v>
      </c>
      <c r="F14" s="17">
        <v>2002</v>
      </c>
      <c r="G14" s="17">
        <v>2006</v>
      </c>
      <c r="H14" s="17">
        <v>2010</v>
      </c>
      <c r="I14" s="17">
        <v>2014</v>
      </c>
      <c r="J14" s="17"/>
      <c r="K14" s="17"/>
      <c r="L14" s="17"/>
      <c r="M14" s="17"/>
      <c r="N14" s="17"/>
      <c r="O14" s="17"/>
      <c r="P14" s="17"/>
      <c r="Q14" s="17"/>
    </row>
    <row r="15" spans="1:17" ht="12.75" customHeight="1" x14ac:dyDescent="0.2">
      <c r="B15" s="44" t="s">
        <v>43</v>
      </c>
      <c r="C15" s="44">
        <v>0.10854129999999999</v>
      </c>
      <c r="D15" s="44">
        <v>1.4823999999999999</v>
      </c>
      <c r="E15" s="44">
        <v>1.8789960000000001</v>
      </c>
      <c r="F15" s="44">
        <v>-1.2837179999999999</v>
      </c>
      <c r="G15" s="44">
        <v>-1.2879480000000001</v>
      </c>
      <c r="H15" s="44">
        <v>0.84536310000000003</v>
      </c>
      <c r="I15" s="44">
        <v>1.4761489999999999</v>
      </c>
      <c r="J15" s="36"/>
      <c r="K15" s="36"/>
      <c r="L15" s="36"/>
      <c r="M15" s="36"/>
      <c r="N15" s="36"/>
      <c r="O15" s="36"/>
      <c r="P15" s="36"/>
      <c r="Q15" s="36"/>
    </row>
    <row r="16" spans="1:17" ht="12.75" customHeight="1" x14ac:dyDescent="0.2">
      <c r="B16" s="44" t="s">
        <v>44</v>
      </c>
      <c r="C16" s="44">
        <v>8.1609000000000004E-3</v>
      </c>
      <c r="D16" s="44">
        <v>-1.044217</v>
      </c>
      <c r="E16" s="44">
        <v>0.71174870000000001</v>
      </c>
      <c r="F16" s="44">
        <v>0.13645180000000001</v>
      </c>
      <c r="G16" s="44">
        <v>0.7535714</v>
      </c>
      <c r="H16" s="44">
        <v>-1.6297509999999999</v>
      </c>
      <c r="I16" s="44">
        <v>0.55348299999999995</v>
      </c>
      <c r="J16" s="36"/>
      <c r="K16" s="36"/>
      <c r="L16" s="36"/>
      <c r="M16" s="36"/>
      <c r="N16" s="36"/>
      <c r="O16" s="36"/>
      <c r="P16" s="36"/>
      <c r="Q16" s="36"/>
    </row>
    <row r="17" spans="2:17" ht="12.75" customHeight="1" x14ac:dyDescent="0.2">
      <c r="B17" s="44" t="s">
        <v>45</v>
      </c>
      <c r="C17" s="44">
        <v>0.31740400000000002</v>
      </c>
      <c r="D17" s="44">
        <v>1.1639679999999999</v>
      </c>
      <c r="E17" s="44">
        <v>0</v>
      </c>
      <c r="F17" s="44">
        <v>5.1659700000000003E-2</v>
      </c>
      <c r="G17" s="44">
        <v>0.1592595</v>
      </c>
      <c r="H17" s="44">
        <v>9.0419600000000003E-2</v>
      </c>
      <c r="I17" s="44">
        <v>-2.3029380000000002</v>
      </c>
      <c r="J17" s="36"/>
      <c r="K17" s="36"/>
      <c r="L17" s="36"/>
      <c r="M17" s="36"/>
      <c r="N17" s="36"/>
      <c r="O17" s="36"/>
      <c r="P17" s="36"/>
      <c r="Q17" s="36"/>
    </row>
    <row r="18" spans="2:17" s="44" customFormat="1" ht="12.75" customHeight="1" x14ac:dyDescent="0.15">
      <c r="B18" s="44" t="s">
        <v>46</v>
      </c>
      <c r="C18" s="44">
        <v>0</v>
      </c>
      <c r="D18" s="44">
        <v>-0.1592625</v>
      </c>
      <c r="E18" s="44">
        <v>0.21668580000000001</v>
      </c>
      <c r="F18" s="44">
        <v>0.66423750000000004</v>
      </c>
      <c r="G18" s="44">
        <v>-0.1202911</v>
      </c>
      <c r="H18" s="44">
        <v>1.07587E-2</v>
      </c>
      <c r="I18" s="44">
        <v>6.5755300000000003E-2</v>
      </c>
      <c r="J18" s="36"/>
      <c r="K18" s="36"/>
      <c r="L18" s="36"/>
      <c r="M18" s="36"/>
      <c r="N18" s="36"/>
      <c r="O18" s="36"/>
      <c r="P18" s="36"/>
      <c r="Q18" s="36"/>
    </row>
    <row r="19" spans="2:17" s="44" customFormat="1" ht="12.75" customHeight="1" x14ac:dyDescent="0.15">
      <c r="C19" s="46"/>
      <c r="D19" s="46"/>
      <c r="E19" s="46"/>
      <c r="F19" s="46"/>
      <c r="G19" s="46"/>
      <c r="H19" s="46"/>
      <c r="K19" s="47"/>
      <c r="L19" s="47"/>
      <c r="M19" s="47"/>
      <c r="N19" s="47"/>
      <c r="O19" s="47"/>
      <c r="P19" s="47"/>
    </row>
    <row r="20" spans="2:17" ht="12.75" customHeight="1" x14ac:dyDescent="0.2"/>
    <row r="21" spans="2:17" ht="12.75" customHeight="1" x14ac:dyDescent="0.2"/>
    <row r="22" spans="2:17" ht="12.75" customHeight="1" x14ac:dyDescent="0.2"/>
    <row r="23" spans="2:17" ht="12.75" customHeight="1" x14ac:dyDescent="0.2"/>
    <row r="24" spans="2:17" ht="12.75" customHeight="1" x14ac:dyDescent="0.2"/>
    <row r="25" spans="2:17" ht="12.75" customHeight="1" x14ac:dyDescent="0.2"/>
    <row r="26" spans="2:17" ht="12.75" customHeight="1" x14ac:dyDescent="0.2"/>
    <row r="27" spans="2:17" ht="12.75" customHeight="1" x14ac:dyDescent="0.2"/>
    <row r="28" spans="2:17" ht="12.75" customHeight="1" x14ac:dyDescent="0.2"/>
    <row r="29" spans="2:17" ht="12.75" customHeight="1" x14ac:dyDescent="0.2"/>
    <row r="30" spans="2:17" ht="12.75" customHeight="1" x14ac:dyDescent="0.2"/>
    <row r="31" spans="2:17" ht="12.75" customHeight="1" x14ac:dyDescent="0.2"/>
    <row r="32" spans="2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2:17" ht="12.75" customHeight="1" x14ac:dyDescent="0.2"/>
    <row r="50" spans="2:17" ht="12.75" customHeight="1" x14ac:dyDescent="0.2">
      <c r="B50" s="53" t="s">
        <v>48</v>
      </c>
    </row>
    <row r="51" spans="2:17" ht="12.75" customHeight="1" x14ac:dyDescent="0.2">
      <c r="B51" s="45"/>
    </row>
    <row r="52" spans="2:17" ht="12.75" customHeight="1" x14ac:dyDescent="0.2">
      <c r="C52" s="45" t="s">
        <v>41</v>
      </c>
      <c r="K52" s="45"/>
    </row>
    <row r="53" spans="2:17" ht="12.75" customHeight="1" x14ac:dyDescent="0.2">
      <c r="C53" s="17">
        <v>1996</v>
      </c>
      <c r="D53" s="17">
        <v>1998</v>
      </c>
      <c r="E53" s="17">
        <v>2000</v>
      </c>
      <c r="F53" s="17">
        <v>2002</v>
      </c>
      <c r="G53" s="17">
        <v>2006</v>
      </c>
      <c r="H53" s="17">
        <v>2010</v>
      </c>
      <c r="I53" s="17">
        <v>2014</v>
      </c>
      <c r="J53" s="17"/>
      <c r="K53" s="17"/>
      <c r="L53" s="17"/>
      <c r="M53" s="17"/>
      <c r="N53" s="17"/>
      <c r="O53" s="17"/>
      <c r="P53" s="17"/>
      <c r="Q53" s="17"/>
    </row>
    <row r="54" spans="2:17" ht="12.75" customHeight="1" x14ac:dyDescent="0.2">
      <c r="B54" s="44" t="s">
        <v>43</v>
      </c>
      <c r="C54" s="36">
        <v>-1.0724039999999999</v>
      </c>
      <c r="D54" s="36">
        <v>0.69911310000000004</v>
      </c>
      <c r="E54" s="36">
        <v>5.8906199999999999E-2</v>
      </c>
      <c r="F54" s="36">
        <v>-0.72315580000000002</v>
      </c>
      <c r="G54" s="36">
        <v>-1.51372E-2</v>
      </c>
      <c r="H54" s="36">
        <v>-3.836052</v>
      </c>
      <c r="I54" s="36">
        <v>-6.4437009999999999</v>
      </c>
      <c r="J54" s="36"/>
      <c r="K54" s="36"/>
      <c r="L54" s="36"/>
      <c r="M54" s="36"/>
      <c r="N54" s="36"/>
      <c r="O54" s="36"/>
      <c r="P54" s="36"/>
      <c r="Q54" s="36"/>
    </row>
    <row r="55" spans="2:17" ht="12.75" customHeight="1" x14ac:dyDescent="0.2">
      <c r="B55" s="44" t="s">
        <v>44</v>
      </c>
      <c r="C55" s="36">
        <v>-2.979905</v>
      </c>
      <c r="D55" s="36">
        <v>-0.38414949999999998</v>
      </c>
      <c r="E55" s="36">
        <v>-6.2228089999999998</v>
      </c>
      <c r="F55" s="36">
        <v>-2.8029160000000002</v>
      </c>
      <c r="G55" s="36">
        <v>-3.2158340000000001</v>
      </c>
      <c r="H55" s="36">
        <v>-2.7610890000000001</v>
      </c>
      <c r="I55" s="36">
        <v>-8.1414550000000006</v>
      </c>
      <c r="J55" s="36"/>
      <c r="K55" s="36"/>
      <c r="L55" s="36"/>
      <c r="M55" s="36"/>
      <c r="N55" s="36"/>
      <c r="O55" s="36"/>
      <c r="P55" s="36"/>
      <c r="Q55" s="36"/>
    </row>
    <row r="56" spans="2:17" ht="12.75" customHeight="1" x14ac:dyDescent="0.2">
      <c r="B56" s="44" t="s">
        <v>45</v>
      </c>
      <c r="C56" s="36">
        <v>1.8551</v>
      </c>
      <c r="D56" s="36">
        <v>-0.99730640000000004</v>
      </c>
      <c r="E56" s="36">
        <v>-3.6350319999999998</v>
      </c>
      <c r="F56" s="36">
        <v>9.3981599999999998E-2</v>
      </c>
      <c r="G56" s="36">
        <v>0.27997680000000003</v>
      </c>
      <c r="H56" s="36">
        <v>-0.2149267</v>
      </c>
      <c r="I56" s="36">
        <v>10.357900000000001</v>
      </c>
      <c r="J56" s="36"/>
      <c r="K56" s="36"/>
      <c r="L56" s="36"/>
      <c r="M56" s="36"/>
      <c r="N56" s="36"/>
      <c r="O56" s="36"/>
      <c r="P56" s="36"/>
      <c r="Q56" s="36"/>
    </row>
    <row r="57" spans="2:17" ht="12.75" customHeight="1" x14ac:dyDescent="0.2">
      <c r="B57" s="44" t="s">
        <v>46</v>
      </c>
      <c r="C57" s="36">
        <v>0</v>
      </c>
      <c r="D57" s="36">
        <v>7.60353E-2</v>
      </c>
      <c r="E57" s="36">
        <v>0</v>
      </c>
      <c r="F57" s="36">
        <v>-0.18</v>
      </c>
      <c r="G57" s="36">
        <v>-0.90542429999999996</v>
      </c>
      <c r="H57" s="36">
        <v>1.495449</v>
      </c>
      <c r="I57" s="36">
        <v>1.9929509999999999</v>
      </c>
      <c r="J57" s="36"/>
      <c r="K57" s="36"/>
      <c r="L57" s="36"/>
      <c r="M57" s="36"/>
      <c r="N57" s="36"/>
      <c r="O57" s="36"/>
      <c r="P57" s="36"/>
      <c r="Q57" s="36"/>
    </row>
    <row r="58" spans="2:17" ht="12.75" customHeight="1" x14ac:dyDescent="0.2">
      <c r="C58" s="46"/>
      <c r="D58" s="46"/>
      <c r="E58" s="46"/>
      <c r="F58" s="46"/>
      <c r="G58" s="46"/>
      <c r="H58" s="46"/>
      <c r="K58" s="47"/>
      <c r="L58" s="47"/>
      <c r="M58" s="47"/>
      <c r="N58" s="47"/>
      <c r="O58" s="47"/>
      <c r="P58" s="47"/>
    </row>
  </sheetData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3"/>
  <sheetViews>
    <sheetView workbookViewId="0"/>
  </sheetViews>
  <sheetFormatPr baseColWidth="10" defaultColWidth="10.1640625" defaultRowHeight="16" x14ac:dyDescent="0.2"/>
  <cols>
    <col min="1" max="1" width="2.6640625" style="44" customWidth="1"/>
    <col min="2" max="2" width="15.5" style="44" customWidth="1"/>
    <col min="3" max="17" width="5.5" style="44" customWidth="1"/>
    <col min="18" max="37" width="10.33203125" style="44" customWidth="1"/>
    <col min="38" max="16384" width="10.1640625" style="48"/>
  </cols>
  <sheetData>
    <row r="1" spans="1:17" x14ac:dyDescent="0.2">
      <c r="A1" s="32" t="s">
        <v>119</v>
      </c>
    </row>
    <row r="2" spans="1:17" ht="14.25" customHeight="1" x14ac:dyDescent="0.2">
      <c r="A2" s="34"/>
    </row>
    <row r="3" spans="1:17" ht="14.25" customHeight="1" x14ac:dyDescent="0.2">
      <c r="A3" s="34"/>
    </row>
    <row r="4" spans="1:17" ht="14.25" customHeight="1" x14ac:dyDescent="0.2">
      <c r="A4" s="4" t="s">
        <v>38</v>
      </c>
    </row>
    <row r="5" spans="1:17" ht="14.25" customHeight="1" x14ac:dyDescent="0.2">
      <c r="A5" s="6" t="s">
        <v>39</v>
      </c>
    </row>
    <row r="6" spans="1:17" ht="14.25" customHeight="1" x14ac:dyDescent="0.2">
      <c r="A6" s="6" t="s">
        <v>40</v>
      </c>
    </row>
    <row r="7" spans="1:17" ht="14.25" customHeight="1" x14ac:dyDescent="0.2">
      <c r="A7" s="6" t="s">
        <v>120</v>
      </c>
    </row>
    <row r="8" spans="1:17" ht="14.25" customHeight="1" x14ac:dyDescent="0.2">
      <c r="A8" s="6" t="s">
        <v>121</v>
      </c>
    </row>
    <row r="9" spans="1:17" ht="14.25" customHeight="1" x14ac:dyDescent="0.2">
      <c r="A9" s="34"/>
    </row>
    <row r="10" spans="1:17" ht="14.25" customHeight="1" x14ac:dyDescent="0.2"/>
    <row r="11" spans="1:17" ht="12.75" customHeight="1" x14ac:dyDescent="0.2">
      <c r="C11" s="45" t="s">
        <v>41</v>
      </c>
      <c r="K11" s="45" t="s">
        <v>42</v>
      </c>
    </row>
    <row r="12" spans="1:17" ht="12.75" customHeight="1" x14ac:dyDescent="0.2">
      <c r="C12" s="17">
        <v>1996</v>
      </c>
      <c r="D12" s="17">
        <v>1998</v>
      </c>
      <c r="E12" s="17">
        <v>2000</v>
      </c>
      <c r="F12" s="17">
        <v>2002</v>
      </c>
      <c r="G12" s="17">
        <v>2006</v>
      </c>
      <c r="H12" s="17">
        <v>2010</v>
      </c>
      <c r="I12" s="17">
        <v>2014</v>
      </c>
      <c r="J12" s="17"/>
      <c r="K12" s="17">
        <v>1996</v>
      </c>
      <c r="L12" s="17">
        <v>1998</v>
      </c>
      <c r="M12" s="17">
        <v>2000</v>
      </c>
      <c r="N12" s="17">
        <v>2002</v>
      </c>
      <c r="O12" s="17">
        <v>2006</v>
      </c>
      <c r="P12" s="17">
        <v>2010</v>
      </c>
      <c r="Q12" s="17">
        <v>2014</v>
      </c>
    </row>
    <row r="13" spans="1:17" ht="12.75" customHeight="1" x14ac:dyDescent="0.2">
      <c r="B13" s="44" t="s">
        <v>43</v>
      </c>
      <c r="C13" s="36">
        <v>4.4507443200000001</v>
      </c>
      <c r="D13" s="36">
        <v>0.67863000000000029</v>
      </c>
      <c r="E13" s="36">
        <v>-3.8006742222222218</v>
      </c>
      <c r="F13" s="36">
        <v>3.6058972799999998</v>
      </c>
      <c r="G13" s="36">
        <v>-3.8959674999999998</v>
      </c>
      <c r="H13" s="36">
        <v>5.6016045000000005</v>
      </c>
      <c r="I13" s="36">
        <v>4.4681374000000007</v>
      </c>
      <c r="J13" s="36"/>
      <c r="K13" s="36">
        <v>10.688101478649205</v>
      </c>
      <c r="L13" s="36">
        <v>10.02898110833207</v>
      </c>
      <c r="M13" s="36">
        <v>9.7051599502535613</v>
      </c>
      <c r="N13" s="36">
        <v>13.454310674518267</v>
      </c>
      <c r="O13" s="36">
        <v>10.032336748442223</v>
      </c>
      <c r="P13" s="36">
        <v>14.958908172675068</v>
      </c>
      <c r="Q13" s="36">
        <v>17.282829047753083</v>
      </c>
    </row>
    <row r="14" spans="1:17" ht="12.75" customHeight="1" x14ac:dyDescent="0.2">
      <c r="B14" s="44" t="s">
        <v>44</v>
      </c>
      <c r="C14" s="36">
        <v>-2.0873524400000001</v>
      </c>
      <c r="D14" s="36">
        <v>-3.0811866999999999</v>
      </c>
      <c r="E14" s="36">
        <v>-4.9107900888888896</v>
      </c>
      <c r="F14" s="36">
        <v>-4.3940796300000002</v>
      </c>
      <c r="G14" s="36">
        <v>-3.1652179500000002</v>
      </c>
      <c r="H14" s="36">
        <v>-6.096794</v>
      </c>
      <c r="I14" s="36">
        <v>-5.8177174800000007</v>
      </c>
      <c r="J14" s="36"/>
      <c r="K14" s="36">
        <v>6.2695091647304881</v>
      </c>
      <c r="L14" s="36">
        <v>11.360858283336723</v>
      </c>
      <c r="M14" s="36">
        <v>14.525617936809237</v>
      </c>
      <c r="N14" s="36">
        <v>16.64057519907432</v>
      </c>
      <c r="O14" s="36">
        <v>11.433660395123411</v>
      </c>
      <c r="P14" s="36">
        <v>12.779417063393325</v>
      </c>
      <c r="Q14" s="36">
        <v>13.199958983849518</v>
      </c>
    </row>
    <row r="15" spans="1:17" ht="12.75" customHeight="1" x14ac:dyDescent="0.2">
      <c r="B15" s="44" t="s">
        <v>45</v>
      </c>
      <c r="C15" s="36">
        <v>-2.1916019499999999</v>
      </c>
      <c r="D15" s="36">
        <v>1.5899636100000003</v>
      </c>
      <c r="E15" s="36">
        <v>0.89622522222222223</v>
      </c>
      <c r="F15" s="36">
        <v>1.5727225</v>
      </c>
      <c r="G15" s="36">
        <v>5.8256293000000001</v>
      </c>
      <c r="H15" s="36">
        <v>0.48815958000000004</v>
      </c>
      <c r="I15" s="36">
        <v>1.1486430300000001</v>
      </c>
      <c r="J15" s="36"/>
      <c r="K15" s="36">
        <v>5.5340800054269037</v>
      </c>
      <c r="L15" s="36">
        <v>6.1246151698579556</v>
      </c>
      <c r="M15" s="36">
        <v>2.6886756666666667</v>
      </c>
      <c r="N15" s="36">
        <v>3.4974655278827487</v>
      </c>
      <c r="O15" s="36">
        <v>13.887651426927672</v>
      </c>
      <c r="P15" s="36">
        <v>2.7868042514872009</v>
      </c>
      <c r="Q15" s="36">
        <v>5.617383781421954</v>
      </c>
    </row>
    <row r="16" spans="1:17" s="44" customFormat="1" ht="12.75" customHeight="1" x14ac:dyDescent="0.15">
      <c r="B16" s="44" t="s">
        <v>46</v>
      </c>
      <c r="C16" s="36"/>
      <c r="D16" s="36">
        <v>-0.39738559999999995</v>
      </c>
      <c r="E16" s="36">
        <v>1.4847697222222223</v>
      </c>
      <c r="F16" s="36">
        <v>1.4950820399999998</v>
      </c>
      <c r="G16" s="36">
        <v>1.22152376</v>
      </c>
      <c r="H16" s="36">
        <v>0.33850417000000005</v>
      </c>
      <c r="I16" s="36">
        <v>-0.85714304000000008</v>
      </c>
      <c r="J16" s="36"/>
      <c r="K16" s="36"/>
      <c r="L16" s="36">
        <v>5.2339184353941901</v>
      </c>
      <c r="M16" s="36">
        <v>2.1973948646295534</v>
      </c>
      <c r="N16" s="36">
        <v>3.682924877903929</v>
      </c>
      <c r="O16" s="36">
        <v>4.7288597102252554</v>
      </c>
      <c r="P16" s="36">
        <v>1.3903664168019843</v>
      </c>
      <c r="Q16" s="36">
        <v>2.0403998836874129</v>
      </c>
    </row>
    <row r="17" spans="3:16" s="44" customFormat="1" ht="12.75" customHeight="1" x14ac:dyDescent="0.15">
      <c r="C17" s="46"/>
      <c r="D17" s="46"/>
      <c r="E17" s="46"/>
      <c r="F17" s="46"/>
      <c r="G17" s="46"/>
      <c r="H17" s="46"/>
      <c r="K17" s="47"/>
      <c r="L17" s="47"/>
      <c r="M17" s="47"/>
      <c r="N17" s="47"/>
      <c r="O17" s="47"/>
      <c r="P17" s="47"/>
    </row>
    <row r="18" spans="3:16" ht="12.75" customHeight="1" x14ac:dyDescent="0.2"/>
    <row r="19" spans="3:16" ht="12.75" customHeight="1" x14ac:dyDescent="0.2"/>
    <row r="20" spans="3:16" ht="12.75" customHeight="1" x14ac:dyDescent="0.2"/>
    <row r="21" spans="3:16" ht="12.75" customHeight="1" x14ac:dyDescent="0.2"/>
    <row r="22" spans="3:16" ht="12.75" customHeight="1" x14ac:dyDescent="0.2"/>
    <row r="23" spans="3:16" ht="12.75" customHeight="1" x14ac:dyDescent="0.2"/>
    <row r="24" spans="3:16" ht="12.75" customHeight="1" x14ac:dyDescent="0.2"/>
    <row r="25" spans="3:16" ht="12.75" customHeight="1" x14ac:dyDescent="0.2"/>
    <row r="26" spans="3:16" ht="12.75" customHeight="1" x14ac:dyDescent="0.2"/>
    <row r="27" spans="3:16" ht="12.75" customHeight="1" x14ac:dyDescent="0.2"/>
    <row r="28" spans="3:16" ht="12.75" customHeight="1" x14ac:dyDescent="0.2"/>
    <row r="29" spans="3:16" ht="12.75" customHeight="1" x14ac:dyDescent="0.2"/>
    <row r="30" spans="3:16" ht="12.75" customHeight="1" x14ac:dyDescent="0.2"/>
    <row r="31" spans="3:16" ht="12.75" customHeight="1" x14ac:dyDescent="0.2"/>
    <row r="32" spans="3:1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Figure_1</vt:lpstr>
      <vt:lpstr>Table_1</vt:lpstr>
      <vt:lpstr>Table_2</vt:lpstr>
      <vt:lpstr>Figure_2</vt:lpstr>
      <vt:lpstr>Table_3</vt:lpstr>
      <vt:lpstr>Figure_2_invalid</vt:lpstr>
      <vt:lpstr>Table_3_invalid</vt:lpstr>
      <vt:lpstr>Figure_3_Entities</vt:lpstr>
      <vt:lpstr>Figure_3_Kantons</vt:lpstr>
      <vt:lpstr>Table_4</vt:lpstr>
      <vt:lpstr>Figure_4_Tables_5_and_6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Schakel</dc:creator>
  <cp:lastModifiedBy>Schakel A (POLITICS)</cp:lastModifiedBy>
  <dcterms:created xsi:type="dcterms:W3CDTF">2015-11-23T10:54:10Z</dcterms:created>
  <dcterms:modified xsi:type="dcterms:W3CDTF">2018-02-15T16:35:16Z</dcterms:modified>
</cp:coreProperties>
</file>